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1\NATASA VEŠLIGAJ\2024\element-\"/>
    </mc:Choice>
  </mc:AlternateContent>
  <bookViews>
    <workbookView xWindow="0" yWindow="0" windowWidth="28800" windowHeight="11700"/>
  </bookViews>
  <sheets>
    <sheet name="final" sheetId="1" r:id="rId1"/>
  </sheets>
  <definedNames>
    <definedName name="_xlnm._FilterDatabase" localSheetId="0" hidden="1">final!$C$6:$P$602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02" i="1" l="1"/>
  <c r="P602" i="1" s="1"/>
  <c r="H600" i="1"/>
  <c r="P600" i="1" s="1"/>
  <c r="H599" i="1"/>
  <c r="H598" i="1"/>
  <c r="P598" i="1" s="1"/>
  <c r="H597" i="1"/>
  <c r="P597" i="1" s="1"/>
  <c r="H596" i="1"/>
  <c r="P596" i="1" s="1"/>
  <c r="H595" i="1"/>
  <c r="H594" i="1"/>
  <c r="P594" i="1" s="1"/>
  <c r="H593" i="1"/>
  <c r="P593" i="1" s="1"/>
  <c r="H592" i="1"/>
  <c r="P592" i="1" s="1"/>
  <c r="H591" i="1"/>
  <c r="H590" i="1"/>
  <c r="P590" i="1" s="1"/>
  <c r="H589" i="1"/>
  <c r="P589" i="1" s="1"/>
  <c r="H588" i="1"/>
  <c r="P588" i="1" s="1"/>
  <c r="H587" i="1"/>
  <c r="H586" i="1"/>
  <c r="P586" i="1" s="1"/>
  <c r="H585" i="1"/>
  <c r="P585" i="1" s="1"/>
  <c r="H584" i="1"/>
  <c r="P584" i="1" s="1"/>
  <c r="H583" i="1"/>
  <c r="H582" i="1"/>
  <c r="P582" i="1" s="1"/>
  <c r="H581" i="1"/>
  <c r="P581" i="1" s="1"/>
  <c r="H580" i="1"/>
  <c r="P580" i="1" s="1"/>
  <c r="H579" i="1"/>
  <c r="H578" i="1"/>
  <c r="P578" i="1" s="1"/>
  <c r="H577" i="1"/>
  <c r="P577" i="1" s="1"/>
  <c r="H576" i="1"/>
  <c r="P576" i="1" s="1"/>
  <c r="H575" i="1"/>
  <c r="H573" i="1"/>
  <c r="H572" i="1"/>
  <c r="H571" i="1"/>
  <c r="P571" i="1" s="1"/>
  <c r="H570" i="1"/>
  <c r="P570" i="1" s="1"/>
  <c r="H569" i="1"/>
  <c r="H568" i="1"/>
  <c r="H567" i="1"/>
  <c r="P567" i="1" s="1"/>
  <c r="H566" i="1"/>
  <c r="P566" i="1" s="1"/>
  <c r="H565" i="1"/>
  <c r="H564" i="1"/>
  <c r="H563" i="1"/>
  <c r="P563" i="1" s="1"/>
  <c r="H561" i="1"/>
  <c r="H559" i="1"/>
  <c r="P559" i="1" s="1"/>
  <c r="H557" i="1"/>
  <c r="H555" i="1"/>
  <c r="P555" i="1" s="1"/>
  <c r="H553" i="1"/>
  <c r="H551" i="1"/>
  <c r="P551" i="1" s="1"/>
  <c r="H549" i="1"/>
  <c r="H547" i="1"/>
  <c r="H546" i="1"/>
  <c r="H545" i="1"/>
  <c r="H543" i="1"/>
  <c r="H542" i="1"/>
  <c r="H541" i="1"/>
  <c r="H539" i="1"/>
  <c r="H538" i="1"/>
  <c r="H537" i="1"/>
  <c r="H535" i="1"/>
  <c r="H534" i="1"/>
  <c r="H533" i="1"/>
  <c r="H531" i="1"/>
  <c r="H530" i="1"/>
  <c r="H529" i="1"/>
  <c r="H527" i="1"/>
  <c r="H526" i="1"/>
  <c r="H525" i="1"/>
  <c r="H523" i="1"/>
  <c r="H522" i="1"/>
  <c r="H519" i="1"/>
  <c r="P519" i="1" s="1"/>
  <c r="H518" i="1"/>
  <c r="P518" i="1" s="1"/>
  <c r="H517" i="1"/>
  <c r="P517" i="1" s="1"/>
  <c r="H516" i="1"/>
  <c r="P516" i="1" s="1"/>
  <c r="H515" i="1"/>
  <c r="P515" i="1" s="1"/>
  <c r="H514" i="1"/>
  <c r="P514" i="1" s="1"/>
  <c r="H513" i="1"/>
  <c r="P513" i="1" s="1"/>
  <c r="H512" i="1"/>
  <c r="P512" i="1" s="1"/>
  <c r="H511" i="1"/>
  <c r="P511" i="1" s="1"/>
  <c r="H510" i="1"/>
  <c r="P510" i="1" s="1"/>
  <c r="H509" i="1"/>
  <c r="P509" i="1" s="1"/>
  <c r="H550" i="1"/>
  <c r="H506" i="1"/>
  <c r="P506" i="1" s="1"/>
  <c r="H505" i="1"/>
  <c r="P505" i="1" s="1"/>
  <c r="H504" i="1"/>
  <c r="P504" i="1" s="1"/>
  <c r="H503" i="1"/>
  <c r="P503" i="1" s="1"/>
  <c r="H502" i="1"/>
  <c r="P502" i="1" s="1"/>
  <c r="H501" i="1"/>
  <c r="P501" i="1" s="1"/>
  <c r="H500" i="1"/>
  <c r="P500" i="1" s="1"/>
  <c r="H499" i="1"/>
  <c r="P499" i="1" s="1"/>
  <c r="H498" i="1"/>
  <c r="P498" i="1" s="1"/>
  <c r="H497" i="1"/>
  <c r="P497" i="1" s="1"/>
  <c r="H496" i="1"/>
  <c r="P496" i="1" s="1"/>
  <c r="H495" i="1"/>
  <c r="P495" i="1" s="1"/>
  <c r="H494" i="1"/>
  <c r="P494" i="1" s="1"/>
  <c r="H493" i="1"/>
  <c r="P493" i="1" s="1"/>
  <c r="H492" i="1"/>
  <c r="P492" i="1" s="1"/>
  <c r="H491" i="1"/>
  <c r="P491" i="1" s="1"/>
  <c r="H490" i="1"/>
  <c r="P490" i="1" s="1"/>
  <c r="H489" i="1"/>
  <c r="P489" i="1" s="1"/>
  <c r="H488" i="1"/>
  <c r="P488" i="1" s="1"/>
  <c r="H487" i="1"/>
  <c r="P487" i="1" s="1"/>
  <c r="H486" i="1"/>
  <c r="P486" i="1" s="1"/>
  <c r="H485" i="1"/>
  <c r="P485" i="1" s="1"/>
  <c r="H484" i="1"/>
  <c r="P484" i="1" s="1"/>
  <c r="H483" i="1"/>
  <c r="P483" i="1" s="1"/>
  <c r="H482" i="1"/>
  <c r="P482" i="1" s="1"/>
  <c r="H481" i="1"/>
  <c r="P481" i="1" s="1"/>
  <c r="H480" i="1"/>
  <c r="P480" i="1" s="1"/>
  <c r="H479" i="1"/>
  <c r="P479" i="1" s="1"/>
  <c r="H478" i="1"/>
  <c r="P478" i="1" s="1"/>
  <c r="H477" i="1"/>
  <c r="P477" i="1" s="1"/>
  <c r="H476" i="1"/>
  <c r="P476" i="1" s="1"/>
  <c r="H475" i="1"/>
  <c r="P475" i="1" s="1"/>
  <c r="H474" i="1"/>
  <c r="P474" i="1" s="1"/>
  <c r="H473" i="1"/>
  <c r="P473" i="1" s="1"/>
  <c r="H472" i="1"/>
  <c r="P472" i="1" s="1"/>
  <c r="H471" i="1"/>
  <c r="P471" i="1" s="1"/>
  <c r="H470" i="1"/>
  <c r="P470" i="1" s="1"/>
  <c r="H469" i="1"/>
  <c r="P469" i="1" s="1"/>
  <c r="H468" i="1"/>
  <c r="P468" i="1" s="1"/>
  <c r="H467" i="1"/>
  <c r="P467" i="1" s="1"/>
  <c r="H466" i="1"/>
  <c r="P466" i="1" s="1"/>
  <c r="H465" i="1"/>
  <c r="P465" i="1" s="1"/>
  <c r="H464" i="1"/>
  <c r="H463" i="1"/>
  <c r="H462" i="1"/>
  <c r="P462" i="1" s="1"/>
  <c r="H461" i="1"/>
  <c r="P461" i="1" s="1"/>
  <c r="H459" i="1"/>
  <c r="H458" i="1"/>
  <c r="P458" i="1" s="1"/>
  <c r="H457" i="1"/>
  <c r="P457" i="1" s="1"/>
  <c r="H455" i="1"/>
  <c r="H454" i="1"/>
  <c r="P454" i="1" s="1"/>
  <c r="H453" i="1"/>
  <c r="P453" i="1" s="1"/>
  <c r="H449" i="1"/>
  <c r="H448" i="1"/>
  <c r="H447" i="1"/>
  <c r="H445" i="1"/>
  <c r="H444" i="1"/>
  <c r="H443" i="1"/>
  <c r="H441" i="1"/>
  <c r="H440" i="1"/>
  <c r="H439" i="1"/>
  <c r="H437" i="1"/>
  <c r="H436" i="1"/>
  <c r="H435" i="1"/>
  <c r="H433" i="1"/>
  <c r="H432" i="1"/>
  <c r="P432" i="1" s="1"/>
  <c r="H431" i="1"/>
  <c r="P431" i="1" s="1"/>
  <c r="H429" i="1"/>
  <c r="H428" i="1"/>
  <c r="P428" i="1" s="1"/>
  <c r="H427" i="1"/>
  <c r="P427" i="1" s="1"/>
  <c r="H425" i="1"/>
  <c r="H424" i="1"/>
  <c r="P424" i="1" s="1"/>
  <c r="H423" i="1"/>
  <c r="P423" i="1" s="1"/>
  <c r="H421" i="1"/>
  <c r="H420" i="1"/>
  <c r="P420" i="1" s="1"/>
  <c r="H419" i="1"/>
  <c r="P419" i="1" s="1"/>
  <c r="H415" i="1"/>
  <c r="H413" i="1"/>
  <c r="H411" i="1"/>
  <c r="H409" i="1"/>
  <c r="H407" i="1"/>
  <c r="H405" i="1"/>
  <c r="H403" i="1"/>
  <c r="H401" i="1"/>
  <c r="H399" i="1"/>
  <c r="H397" i="1"/>
  <c r="H393" i="1"/>
  <c r="H392" i="1"/>
  <c r="H391" i="1"/>
  <c r="P391" i="1" s="1"/>
  <c r="H389" i="1"/>
  <c r="H388" i="1"/>
  <c r="H387" i="1"/>
  <c r="P387" i="1" s="1"/>
  <c r="H385" i="1"/>
  <c r="H384" i="1"/>
  <c r="H383" i="1"/>
  <c r="P383" i="1" s="1"/>
  <c r="H381" i="1"/>
  <c r="H380" i="1"/>
  <c r="H379" i="1"/>
  <c r="P379" i="1" s="1"/>
  <c r="H377" i="1"/>
  <c r="H376" i="1"/>
  <c r="H375" i="1"/>
  <c r="P375" i="1" s="1"/>
  <c r="H373" i="1"/>
  <c r="H372" i="1"/>
  <c r="H371" i="1"/>
  <c r="P371" i="1" s="1"/>
  <c r="H369" i="1"/>
  <c r="H367" i="1"/>
  <c r="P367" i="1" s="1"/>
  <c r="H366" i="1"/>
  <c r="P366" i="1" s="1"/>
  <c r="H365" i="1"/>
  <c r="P365" i="1" s="1"/>
  <c r="H363" i="1"/>
  <c r="P363" i="1" s="1"/>
  <c r="H362" i="1"/>
  <c r="H361" i="1"/>
  <c r="H360" i="1"/>
  <c r="P360" i="1" s="1"/>
  <c r="H359" i="1"/>
  <c r="H358" i="1"/>
  <c r="P358" i="1" s="1"/>
  <c r="H357" i="1"/>
  <c r="H356" i="1"/>
  <c r="P356" i="1" s="1"/>
  <c r="H355" i="1"/>
  <c r="H354" i="1"/>
  <c r="P354" i="1" s="1"/>
  <c r="H353" i="1"/>
  <c r="H352" i="1"/>
  <c r="P352" i="1" s="1"/>
  <c r="H349" i="1"/>
  <c r="P349" i="1" s="1"/>
  <c r="H347" i="1"/>
  <c r="P347" i="1" s="1"/>
  <c r="H346" i="1"/>
  <c r="P346" i="1" s="1"/>
  <c r="H345" i="1"/>
  <c r="P345" i="1" s="1"/>
  <c r="H344" i="1"/>
  <c r="H343" i="1"/>
  <c r="P343" i="1" s="1"/>
  <c r="H341" i="1"/>
  <c r="P341" i="1" s="1"/>
  <c r="H339" i="1"/>
  <c r="P339" i="1" s="1"/>
  <c r="H338" i="1"/>
  <c r="P338" i="1" s="1"/>
  <c r="H337" i="1"/>
  <c r="P337" i="1" s="1"/>
  <c r="H336" i="1"/>
  <c r="H335" i="1"/>
  <c r="P335" i="1" s="1"/>
  <c r="H333" i="1"/>
  <c r="P333" i="1" s="1"/>
  <c r="H331" i="1"/>
  <c r="P331" i="1" s="1"/>
  <c r="H330" i="1"/>
  <c r="P330" i="1" s="1"/>
  <c r="H329" i="1"/>
  <c r="H328" i="1"/>
  <c r="H325" i="1"/>
  <c r="P325" i="1" s="1"/>
  <c r="H323" i="1"/>
  <c r="P323" i="1" s="1"/>
  <c r="H322" i="1"/>
  <c r="P322" i="1" s="1"/>
  <c r="H321" i="1"/>
  <c r="P321" i="1" s="1"/>
  <c r="H320" i="1"/>
  <c r="H319" i="1"/>
  <c r="H317" i="1"/>
  <c r="P317" i="1" s="1"/>
  <c r="H313" i="1"/>
  <c r="P313" i="1" s="1"/>
  <c r="H311" i="1"/>
  <c r="H310" i="1"/>
  <c r="P310" i="1" s="1"/>
  <c r="H309" i="1"/>
  <c r="H307" i="1"/>
  <c r="P307" i="1" s="1"/>
  <c r="H306" i="1"/>
  <c r="H304" i="1"/>
  <c r="H302" i="1"/>
  <c r="H300" i="1"/>
  <c r="H298" i="1"/>
  <c r="H296" i="1"/>
  <c r="P296" i="1" s="1"/>
  <c r="H294" i="1"/>
  <c r="H292" i="1"/>
  <c r="P292" i="1" s="1"/>
  <c r="H290" i="1"/>
  <c r="H288" i="1"/>
  <c r="P288" i="1" s="1"/>
  <c r="H286" i="1"/>
  <c r="H284" i="1"/>
  <c r="P284" i="1" s="1"/>
  <c r="H283" i="1"/>
  <c r="P283" i="1" s="1"/>
  <c r="H282" i="1"/>
  <c r="P282" i="1" s="1"/>
  <c r="H281" i="1"/>
  <c r="P281" i="1" s="1"/>
  <c r="H280" i="1"/>
  <c r="P280" i="1" s="1"/>
  <c r="H279" i="1"/>
  <c r="P279" i="1" s="1"/>
  <c r="H278" i="1"/>
  <c r="P278" i="1" s="1"/>
  <c r="H277" i="1"/>
  <c r="H276" i="1"/>
  <c r="P276" i="1" s="1"/>
  <c r="H275" i="1"/>
  <c r="P275" i="1" s="1"/>
  <c r="H274" i="1"/>
  <c r="P274" i="1" s="1"/>
  <c r="H272" i="1"/>
  <c r="P272" i="1" s="1"/>
  <c r="H271" i="1"/>
  <c r="H270" i="1"/>
  <c r="P270" i="1" s="1"/>
  <c r="H269" i="1"/>
  <c r="H268" i="1"/>
  <c r="P268" i="1" s="1"/>
  <c r="H267" i="1"/>
  <c r="H266" i="1"/>
  <c r="P266" i="1" s="1"/>
  <c r="H265" i="1"/>
  <c r="P265" i="1" s="1"/>
  <c r="H264" i="1"/>
  <c r="P264" i="1" s="1"/>
  <c r="H263" i="1"/>
  <c r="H262" i="1"/>
  <c r="P262" i="1" s="1"/>
  <c r="H261" i="1"/>
  <c r="H260" i="1"/>
  <c r="P260" i="1" s="1"/>
  <c r="H259" i="1"/>
  <c r="H258" i="1"/>
  <c r="P258" i="1" s="1"/>
  <c r="H257" i="1"/>
  <c r="P257" i="1" s="1"/>
  <c r="H256" i="1"/>
  <c r="P256" i="1" s="1"/>
  <c r="H254" i="1"/>
  <c r="P254" i="1" s="1"/>
  <c r="H253" i="1"/>
  <c r="H252" i="1"/>
  <c r="P252" i="1" s="1"/>
  <c r="H250" i="1"/>
  <c r="H249" i="1"/>
  <c r="P249" i="1" s="1"/>
  <c r="H248" i="1"/>
  <c r="P248" i="1" s="1"/>
  <c r="H246" i="1"/>
  <c r="P246" i="1" s="1"/>
  <c r="H245" i="1"/>
  <c r="H244" i="1"/>
  <c r="P244" i="1" s="1"/>
  <c r="H240" i="1"/>
  <c r="H238" i="1"/>
  <c r="P238" i="1" s="1"/>
  <c r="H236" i="1"/>
  <c r="P236" i="1" s="1"/>
  <c r="H235" i="1"/>
  <c r="H234" i="1"/>
  <c r="P234" i="1" s="1"/>
  <c r="H232" i="1"/>
  <c r="H230" i="1"/>
  <c r="P230" i="1" s="1"/>
  <c r="H228" i="1"/>
  <c r="P228" i="1" s="1"/>
  <c r="H227" i="1"/>
  <c r="H226" i="1"/>
  <c r="P226" i="1" s="1"/>
  <c r="H224" i="1"/>
  <c r="P224" i="1" s="1"/>
  <c r="H223" i="1"/>
  <c r="H222" i="1"/>
  <c r="P222" i="1" s="1"/>
  <c r="H220" i="1"/>
  <c r="P220" i="1" s="1"/>
  <c r="H219" i="1"/>
  <c r="H218" i="1"/>
  <c r="P218" i="1" s="1"/>
  <c r="H216" i="1"/>
  <c r="P216" i="1" s="1"/>
  <c r="H214" i="1"/>
  <c r="P214" i="1" s="1"/>
  <c r="H212" i="1"/>
  <c r="P212" i="1" s="1"/>
  <c r="H211" i="1"/>
  <c r="H210" i="1"/>
  <c r="P210" i="1" s="1"/>
  <c r="H208" i="1"/>
  <c r="H206" i="1"/>
  <c r="P206" i="1" s="1"/>
  <c r="H204" i="1"/>
  <c r="P204" i="1" s="1"/>
  <c r="H202" i="1"/>
  <c r="P202" i="1" s="1"/>
  <c r="H201" i="1"/>
  <c r="P201" i="1" s="1"/>
  <c r="H199" i="1"/>
  <c r="P199" i="1" s="1"/>
  <c r="H197" i="1"/>
  <c r="P197" i="1" s="1"/>
  <c r="H195" i="1"/>
  <c r="P195" i="1" s="1"/>
  <c r="H194" i="1"/>
  <c r="H193" i="1"/>
  <c r="P193" i="1" s="1"/>
  <c r="H191" i="1"/>
  <c r="P191" i="1" s="1"/>
  <c r="H189" i="1"/>
  <c r="P189" i="1" s="1"/>
  <c r="H187" i="1"/>
  <c r="P187" i="1" s="1"/>
  <c r="H186" i="1"/>
  <c r="H185" i="1"/>
  <c r="P185" i="1" s="1"/>
  <c r="H181" i="1"/>
  <c r="P181" i="1" s="1"/>
  <c r="H177" i="1"/>
  <c r="P177" i="1" s="1"/>
  <c r="H175" i="1"/>
  <c r="P175" i="1" s="1"/>
  <c r="H173" i="1"/>
  <c r="P173" i="1" s="1"/>
  <c r="H172" i="1"/>
  <c r="H171" i="1"/>
  <c r="P171" i="1" s="1"/>
  <c r="H169" i="1"/>
  <c r="P169" i="1" s="1"/>
  <c r="H167" i="1"/>
  <c r="P167" i="1" s="1"/>
  <c r="H165" i="1"/>
  <c r="P165" i="1" s="1"/>
  <c r="H164" i="1"/>
  <c r="H163" i="1"/>
  <c r="P163" i="1" s="1"/>
  <c r="H161" i="1"/>
  <c r="P161" i="1" s="1"/>
  <c r="H159" i="1"/>
  <c r="P159" i="1" s="1"/>
  <c r="H157" i="1"/>
  <c r="P157" i="1" s="1"/>
  <c r="H155" i="1"/>
  <c r="H153" i="1"/>
  <c r="P153" i="1" s="1"/>
  <c r="H149" i="1"/>
  <c r="P149" i="1" s="1"/>
  <c r="H147" i="1"/>
  <c r="P147" i="1" s="1"/>
  <c r="H145" i="1"/>
  <c r="P145" i="1" s="1"/>
  <c r="H143" i="1"/>
  <c r="P143" i="1" s="1"/>
  <c r="H141" i="1"/>
  <c r="P141" i="1" s="1"/>
  <c r="H139" i="1"/>
  <c r="P139" i="1" s="1"/>
  <c r="H137" i="1"/>
  <c r="P137" i="1" s="1"/>
  <c r="H135" i="1"/>
  <c r="P135" i="1" s="1"/>
  <c r="H133" i="1"/>
  <c r="P133" i="1" s="1"/>
  <c r="H131" i="1"/>
  <c r="P131" i="1" s="1"/>
  <c r="H129" i="1"/>
  <c r="P129" i="1" s="1"/>
  <c r="H127" i="1"/>
  <c r="H125" i="1"/>
  <c r="P125" i="1" s="1"/>
  <c r="H123" i="1"/>
  <c r="P123" i="1" s="1"/>
  <c r="H120" i="1"/>
  <c r="P120" i="1" s="1"/>
  <c r="H119" i="1"/>
  <c r="P119" i="1" s="1"/>
  <c r="H117" i="1"/>
  <c r="P117" i="1" s="1"/>
  <c r="H115" i="1"/>
  <c r="P115" i="1" s="1"/>
  <c r="H113" i="1"/>
  <c r="H112" i="1"/>
  <c r="P112" i="1" s="1"/>
  <c r="H111" i="1"/>
  <c r="P111" i="1" s="1"/>
  <c r="H109" i="1"/>
  <c r="P109" i="1" s="1"/>
  <c r="H107" i="1"/>
  <c r="P107" i="1" s="1"/>
  <c r="H105" i="1"/>
  <c r="H104" i="1"/>
  <c r="P104" i="1" s="1"/>
  <c r="H103" i="1"/>
  <c r="P103" i="1" s="1"/>
  <c r="H101" i="1"/>
  <c r="P101" i="1" s="1"/>
  <c r="H99" i="1"/>
  <c r="P99" i="1" s="1"/>
  <c r="H95" i="1"/>
  <c r="P95" i="1" s="1"/>
  <c r="H93" i="1"/>
  <c r="P93" i="1" s="1"/>
  <c r="H91" i="1"/>
  <c r="H90" i="1"/>
  <c r="P90" i="1" s="1"/>
  <c r="H89" i="1"/>
  <c r="P89" i="1" s="1"/>
  <c r="H87" i="1"/>
  <c r="P87" i="1" s="1"/>
  <c r="H85" i="1"/>
  <c r="P85" i="1" s="1"/>
  <c r="H83" i="1"/>
  <c r="P83" i="1" s="1"/>
  <c r="H81" i="1"/>
  <c r="P81" i="1" s="1"/>
  <c r="H79" i="1"/>
  <c r="P79" i="1" s="1"/>
  <c r="H77" i="1"/>
  <c r="P77" i="1" s="1"/>
  <c r="H75" i="1"/>
  <c r="P75" i="1" s="1"/>
  <c r="H73" i="1"/>
  <c r="P73" i="1" s="1"/>
  <c r="H71" i="1"/>
  <c r="P71" i="1" s="1"/>
  <c r="H69" i="1"/>
  <c r="H68" i="1"/>
  <c r="P68" i="1" s="1"/>
  <c r="H67" i="1"/>
  <c r="P67" i="1" s="1"/>
  <c r="H65" i="1"/>
  <c r="P65" i="1" s="1"/>
  <c r="H63" i="1"/>
  <c r="P63" i="1" s="1"/>
  <c r="H61" i="1"/>
  <c r="P61" i="1" s="1"/>
  <c r="H59" i="1"/>
  <c r="H58" i="1"/>
  <c r="P58" i="1" s="1"/>
  <c r="H57" i="1"/>
  <c r="P57" i="1" s="1"/>
  <c r="H55" i="1"/>
  <c r="H54" i="1"/>
  <c r="P54" i="1" s="1"/>
  <c r="H53" i="1"/>
  <c r="P53" i="1" s="1"/>
  <c r="H51" i="1"/>
  <c r="H50" i="1"/>
  <c r="P50" i="1" s="1"/>
  <c r="H49" i="1"/>
  <c r="P49" i="1" s="1"/>
  <c r="H47" i="1"/>
  <c r="H46" i="1"/>
  <c r="P46" i="1" s="1"/>
  <c r="H45" i="1"/>
  <c r="P45" i="1" s="1"/>
  <c r="H43" i="1"/>
  <c r="H41" i="1"/>
  <c r="H39" i="1"/>
  <c r="H37" i="1"/>
  <c r="H35" i="1"/>
  <c r="H33" i="1"/>
  <c r="H31" i="1"/>
  <c r="H29" i="1"/>
  <c r="H27" i="1"/>
  <c r="H25" i="1"/>
  <c r="H21" i="1"/>
  <c r="H15" i="1"/>
  <c r="P15" i="1" s="1"/>
  <c r="H13" i="1"/>
  <c r="P13" i="1" s="1"/>
  <c r="H11" i="1"/>
  <c r="P11" i="1" s="1"/>
  <c r="H9" i="1"/>
  <c r="P9" i="1" s="1"/>
  <c r="H8" i="1"/>
  <c r="P8" i="1" s="1"/>
  <c r="H7" i="1"/>
  <c r="P7" i="1" l="1"/>
  <c r="P47" i="1"/>
  <c r="P59" i="1"/>
  <c r="H12" i="1"/>
  <c r="P12" i="1" s="1"/>
  <c r="H18" i="1"/>
  <c r="P18" i="1" s="1"/>
  <c r="H22" i="1"/>
  <c r="P22" i="1" s="1"/>
  <c r="H26" i="1"/>
  <c r="P26" i="1" s="1"/>
  <c r="H30" i="1"/>
  <c r="P30" i="1" s="1"/>
  <c r="H34" i="1"/>
  <c r="P34" i="1" s="1"/>
  <c r="H38" i="1"/>
  <c r="P38" i="1" s="1"/>
  <c r="P113" i="1"/>
  <c r="H150" i="1"/>
  <c r="P150" i="1" s="1"/>
  <c r="P43" i="1"/>
  <c r="P51" i="1"/>
  <c r="H44" i="1"/>
  <c r="P44" i="1" s="1"/>
  <c r="H48" i="1"/>
  <c r="P48" i="1" s="1"/>
  <c r="H52" i="1"/>
  <c r="P52" i="1" s="1"/>
  <c r="H56" i="1"/>
  <c r="P56" i="1" s="1"/>
  <c r="H60" i="1"/>
  <c r="P60" i="1" s="1"/>
  <c r="H82" i="1"/>
  <c r="P82" i="1" s="1"/>
  <c r="P127" i="1"/>
  <c r="P155" i="1"/>
  <c r="H156" i="1"/>
  <c r="P156" i="1" s="1"/>
  <c r="H10" i="1"/>
  <c r="P10" i="1" s="1"/>
  <c r="H19" i="1"/>
  <c r="P19" i="1" s="1"/>
  <c r="H23" i="1"/>
  <c r="P23" i="1" s="1"/>
  <c r="P27" i="1"/>
  <c r="P31" i="1"/>
  <c r="P35" i="1"/>
  <c r="P39" i="1"/>
  <c r="P69" i="1"/>
  <c r="P91" i="1"/>
  <c r="P105" i="1"/>
  <c r="H142" i="1"/>
  <c r="P142" i="1" s="1"/>
  <c r="H16" i="1"/>
  <c r="P16" i="1" s="1"/>
  <c r="H20" i="1"/>
  <c r="P20" i="1" s="1"/>
  <c r="H24" i="1"/>
  <c r="P24" i="1" s="1"/>
  <c r="H28" i="1"/>
  <c r="P28" i="1" s="1"/>
  <c r="H32" i="1"/>
  <c r="P32" i="1" s="1"/>
  <c r="H36" i="1"/>
  <c r="P36" i="1" s="1"/>
  <c r="H40" i="1"/>
  <c r="P40" i="1" s="1"/>
  <c r="H134" i="1"/>
  <c r="P134" i="1" s="1"/>
  <c r="H14" i="1"/>
  <c r="P14" i="1" s="1"/>
  <c r="H17" i="1"/>
  <c r="P17" i="1" s="1"/>
  <c r="P21" i="1"/>
  <c r="P25" i="1"/>
  <c r="P29" i="1"/>
  <c r="P33" i="1"/>
  <c r="P37" i="1"/>
  <c r="P41" i="1"/>
  <c r="H126" i="1"/>
  <c r="P126" i="1" s="1"/>
  <c r="P55" i="1"/>
  <c r="H64" i="1"/>
  <c r="P64" i="1" s="1"/>
  <c r="H72" i="1"/>
  <c r="P72" i="1" s="1"/>
  <c r="H78" i="1"/>
  <c r="P78" i="1" s="1"/>
  <c r="H86" i="1"/>
  <c r="P86" i="1" s="1"/>
  <c r="H94" i="1"/>
  <c r="P94" i="1" s="1"/>
  <c r="H100" i="1"/>
  <c r="P100" i="1" s="1"/>
  <c r="H108" i="1"/>
  <c r="P108" i="1" s="1"/>
  <c r="H116" i="1"/>
  <c r="P116" i="1" s="1"/>
  <c r="H122" i="1"/>
  <c r="H130" i="1"/>
  <c r="P130" i="1" s="1"/>
  <c r="H138" i="1"/>
  <c r="P138" i="1" s="1"/>
  <c r="H146" i="1"/>
  <c r="P146" i="1" s="1"/>
  <c r="H152" i="1"/>
  <c r="P152" i="1" s="1"/>
  <c r="H160" i="1"/>
  <c r="P160" i="1" s="1"/>
  <c r="H168" i="1"/>
  <c r="P168" i="1" s="1"/>
  <c r="H176" i="1"/>
  <c r="P176" i="1" s="1"/>
  <c r="H182" i="1"/>
  <c r="P182" i="1" s="1"/>
  <c r="H190" i="1"/>
  <c r="P190" i="1" s="1"/>
  <c r="H198" i="1"/>
  <c r="P198" i="1" s="1"/>
  <c r="P223" i="1"/>
  <c r="P232" i="1"/>
  <c r="H179" i="1"/>
  <c r="P179" i="1" s="1"/>
  <c r="H62" i="1"/>
  <c r="P62" i="1" s="1"/>
  <c r="H70" i="1"/>
  <c r="P70" i="1" s="1"/>
  <c r="H84" i="1"/>
  <c r="P84" i="1" s="1"/>
  <c r="H92" i="1"/>
  <c r="P92" i="1" s="1"/>
  <c r="H98" i="1"/>
  <c r="H106" i="1"/>
  <c r="P106" i="1" s="1"/>
  <c r="H114" i="1"/>
  <c r="P114" i="1" s="1"/>
  <c r="H128" i="1"/>
  <c r="P128" i="1" s="1"/>
  <c r="H136" i="1"/>
  <c r="P136" i="1" s="1"/>
  <c r="H144" i="1"/>
  <c r="P144" i="1" s="1"/>
  <c r="H158" i="1"/>
  <c r="P158" i="1" s="1"/>
  <c r="H166" i="1"/>
  <c r="P166" i="1" s="1"/>
  <c r="H174" i="1"/>
  <c r="P174" i="1" s="1"/>
  <c r="H180" i="1"/>
  <c r="P180" i="1" s="1"/>
  <c r="H188" i="1"/>
  <c r="P188" i="1" s="1"/>
  <c r="H196" i="1"/>
  <c r="P196" i="1" s="1"/>
  <c r="H215" i="1"/>
  <c r="P215" i="1" s="1"/>
  <c r="P250" i="1"/>
  <c r="P164" i="1"/>
  <c r="P172" i="1"/>
  <c r="P186" i="1"/>
  <c r="P194" i="1"/>
  <c r="H207" i="1"/>
  <c r="P207" i="1" s="1"/>
  <c r="H239" i="1"/>
  <c r="P239" i="1" s="1"/>
  <c r="H183" i="1"/>
  <c r="P183" i="1" s="1"/>
  <c r="H66" i="1"/>
  <c r="P66" i="1" s="1"/>
  <c r="H74" i="1"/>
  <c r="P74" i="1" s="1"/>
  <c r="H80" i="1"/>
  <c r="P80" i="1" s="1"/>
  <c r="H88" i="1"/>
  <c r="P88" i="1" s="1"/>
  <c r="H96" i="1"/>
  <c r="P96" i="1" s="1"/>
  <c r="H102" i="1"/>
  <c r="P102" i="1" s="1"/>
  <c r="H110" i="1"/>
  <c r="P110" i="1" s="1"/>
  <c r="H118" i="1"/>
  <c r="P118" i="1" s="1"/>
  <c r="H124" i="1"/>
  <c r="P124" i="1" s="1"/>
  <c r="H132" i="1"/>
  <c r="P132" i="1" s="1"/>
  <c r="H140" i="1"/>
  <c r="P140" i="1" s="1"/>
  <c r="H148" i="1"/>
  <c r="P148" i="1" s="1"/>
  <c r="H154" i="1"/>
  <c r="P154" i="1" s="1"/>
  <c r="H162" i="1"/>
  <c r="P162" i="1" s="1"/>
  <c r="H170" i="1"/>
  <c r="P170" i="1" s="1"/>
  <c r="H178" i="1"/>
  <c r="P178" i="1" s="1"/>
  <c r="H203" i="1"/>
  <c r="P203" i="1" s="1"/>
  <c r="H184" i="1"/>
  <c r="P184" i="1" s="1"/>
  <c r="H192" i="1"/>
  <c r="P192" i="1" s="1"/>
  <c r="H200" i="1"/>
  <c r="P200" i="1" s="1"/>
  <c r="P208" i="1"/>
  <c r="H231" i="1"/>
  <c r="P231" i="1" s="1"/>
  <c r="P240" i="1"/>
  <c r="P211" i="1"/>
  <c r="P219" i="1"/>
  <c r="P227" i="1"/>
  <c r="P235" i="1"/>
  <c r="P245" i="1"/>
  <c r="P253" i="1"/>
  <c r="P261" i="1"/>
  <c r="P269" i="1"/>
  <c r="H285" i="1"/>
  <c r="P285" i="1" s="1"/>
  <c r="P311" i="1"/>
  <c r="P319" i="1"/>
  <c r="H242" i="1"/>
  <c r="P242" i="1" s="1"/>
  <c r="P277" i="1"/>
  <c r="P329" i="1"/>
  <c r="H241" i="1"/>
  <c r="H209" i="1"/>
  <c r="P209" i="1" s="1"/>
  <c r="H217" i="1"/>
  <c r="P217" i="1" s="1"/>
  <c r="H225" i="1"/>
  <c r="P225" i="1" s="1"/>
  <c r="H233" i="1"/>
  <c r="P233" i="1" s="1"/>
  <c r="H243" i="1"/>
  <c r="P243" i="1" s="1"/>
  <c r="H251" i="1"/>
  <c r="P251" i="1" s="1"/>
  <c r="H273" i="1"/>
  <c r="P273" i="1" s="1"/>
  <c r="P259" i="1"/>
  <c r="P267" i="1"/>
  <c r="H289" i="1"/>
  <c r="P289" i="1" s="1"/>
  <c r="H293" i="1"/>
  <c r="P293" i="1" s="1"/>
  <c r="H297" i="1"/>
  <c r="P297" i="1" s="1"/>
  <c r="H301" i="1"/>
  <c r="P301" i="1" s="1"/>
  <c r="H305" i="1"/>
  <c r="P305" i="1" s="1"/>
  <c r="P286" i="1"/>
  <c r="P290" i="1"/>
  <c r="P294" i="1"/>
  <c r="P298" i="1"/>
  <c r="P302" i="1"/>
  <c r="P306" i="1"/>
  <c r="H327" i="1"/>
  <c r="P327" i="1" s="1"/>
  <c r="P309" i="1"/>
  <c r="H205" i="1"/>
  <c r="P205" i="1" s="1"/>
  <c r="H213" i="1"/>
  <c r="P213" i="1" s="1"/>
  <c r="H221" i="1"/>
  <c r="P221" i="1" s="1"/>
  <c r="H229" i="1"/>
  <c r="P229" i="1" s="1"/>
  <c r="H237" i="1"/>
  <c r="P237" i="1" s="1"/>
  <c r="H255" i="1"/>
  <c r="H247" i="1"/>
  <c r="P247" i="1" s="1"/>
  <c r="P263" i="1"/>
  <c r="P271" i="1"/>
  <c r="H287" i="1"/>
  <c r="P287" i="1" s="1"/>
  <c r="H291" i="1"/>
  <c r="P291" i="1" s="1"/>
  <c r="H295" i="1"/>
  <c r="P295" i="1" s="1"/>
  <c r="H299" i="1"/>
  <c r="P299" i="1" s="1"/>
  <c r="H303" i="1"/>
  <c r="P303" i="1" s="1"/>
  <c r="P300" i="1"/>
  <c r="P304" i="1"/>
  <c r="H314" i="1"/>
  <c r="P314" i="1" s="1"/>
  <c r="P397" i="1"/>
  <c r="H398" i="1"/>
  <c r="P398" i="1" s="1"/>
  <c r="P401" i="1"/>
  <c r="H402" i="1"/>
  <c r="P402" i="1" s="1"/>
  <c r="P405" i="1"/>
  <c r="H406" i="1"/>
  <c r="P406" i="1" s="1"/>
  <c r="P409" i="1"/>
  <c r="H410" i="1"/>
  <c r="P410" i="1" s="1"/>
  <c r="P413" i="1"/>
  <c r="H414" i="1"/>
  <c r="P414" i="1" s="1"/>
  <c r="H318" i="1"/>
  <c r="P318" i="1" s="1"/>
  <c r="H326" i="1"/>
  <c r="P326" i="1" s="1"/>
  <c r="H334" i="1"/>
  <c r="P334" i="1" s="1"/>
  <c r="H342" i="1"/>
  <c r="P342" i="1" s="1"/>
  <c r="H350" i="1"/>
  <c r="P350" i="1" s="1"/>
  <c r="P359" i="1"/>
  <c r="H312" i="1"/>
  <c r="P312" i="1" s="1"/>
  <c r="P362" i="1"/>
  <c r="H368" i="1"/>
  <c r="P368" i="1" s="1"/>
  <c r="P372" i="1"/>
  <c r="P376" i="1"/>
  <c r="P380" i="1"/>
  <c r="P384" i="1"/>
  <c r="P388" i="1"/>
  <c r="P392" i="1"/>
  <c r="H351" i="1"/>
  <c r="P351" i="1" s="1"/>
  <c r="H316" i="1"/>
  <c r="P316" i="1" s="1"/>
  <c r="H324" i="1"/>
  <c r="P324" i="1" s="1"/>
  <c r="H332" i="1"/>
  <c r="P332" i="1" s="1"/>
  <c r="H340" i="1"/>
  <c r="P340" i="1" s="1"/>
  <c r="H348" i="1"/>
  <c r="P348" i="1" s="1"/>
  <c r="P357" i="1"/>
  <c r="P355" i="1"/>
  <c r="H308" i="1"/>
  <c r="P308" i="1" s="1"/>
  <c r="P369" i="1"/>
  <c r="H370" i="1"/>
  <c r="P370" i="1" s="1"/>
  <c r="P373" i="1"/>
  <c r="H374" i="1"/>
  <c r="P374" i="1" s="1"/>
  <c r="P377" i="1"/>
  <c r="H378" i="1"/>
  <c r="P378" i="1" s="1"/>
  <c r="P381" i="1"/>
  <c r="H382" i="1"/>
  <c r="P382" i="1" s="1"/>
  <c r="P385" i="1"/>
  <c r="H386" i="1"/>
  <c r="P386" i="1" s="1"/>
  <c r="P389" i="1"/>
  <c r="H390" i="1"/>
  <c r="P390" i="1" s="1"/>
  <c r="P393" i="1"/>
  <c r="H394" i="1"/>
  <c r="P394" i="1" s="1"/>
  <c r="H315" i="1"/>
  <c r="P320" i="1"/>
  <c r="P328" i="1"/>
  <c r="P336" i="1"/>
  <c r="P344" i="1"/>
  <c r="P353" i="1"/>
  <c r="P361" i="1"/>
  <c r="P435" i="1"/>
  <c r="P436" i="1"/>
  <c r="P439" i="1"/>
  <c r="P440" i="1"/>
  <c r="P443" i="1"/>
  <c r="P444" i="1"/>
  <c r="P447" i="1"/>
  <c r="P448" i="1"/>
  <c r="H364" i="1"/>
  <c r="P364" i="1" s="1"/>
  <c r="H418" i="1"/>
  <c r="P418" i="1" s="1"/>
  <c r="P421" i="1"/>
  <c r="H422" i="1"/>
  <c r="P422" i="1" s="1"/>
  <c r="P425" i="1"/>
  <c r="H426" i="1"/>
  <c r="P426" i="1" s="1"/>
  <c r="P429" i="1"/>
  <c r="H430" i="1"/>
  <c r="P430" i="1" s="1"/>
  <c r="P433" i="1"/>
  <c r="H434" i="1"/>
  <c r="P434" i="1" s="1"/>
  <c r="P437" i="1"/>
  <c r="H438" i="1"/>
  <c r="P438" i="1" s="1"/>
  <c r="P441" i="1"/>
  <c r="H442" i="1"/>
  <c r="P442" i="1" s="1"/>
  <c r="P445" i="1"/>
  <c r="H446" i="1"/>
  <c r="P446" i="1" s="1"/>
  <c r="P449" i="1"/>
  <c r="H450" i="1"/>
  <c r="P450" i="1" s="1"/>
  <c r="H451" i="1"/>
  <c r="P451" i="1" s="1"/>
  <c r="H507" i="1"/>
  <c r="P507" i="1" s="1"/>
  <c r="H452" i="1"/>
  <c r="P452" i="1" s="1"/>
  <c r="P455" i="1"/>
  <c r="H456" i="1"/>
  <c r="P456" i="1" s="1"/>
  <c r="P459" i="1"/>
  <c r="H460" i="1"/>
  <c r="P460" i="1" s="1"/>
  <c r="P463" i="1"/>
  <c r="P464" i="1"/>
  <c r="H395" i="1"/>
  <c r="P395" i="1" s="1"/>
  <c r="H396" i="1"/>
  <c r="P396" i="1" s="1"/>
  <c r="H417" i="1"/>
  <c r="P399" i="1"/>
  <c r="H400" i="1"/>
  <c r="P400" i="1" s="1"/>
  <c r="P403" i="1"/>
  <c r="H404" i="1"/>
  <c r="P404" i="1" s="1"/>
  <c r="P407" i="1"/>
  <c r="H408" i="1"/>
  <c r="P408" i="1" s="1"/>
  <c r="P411" i="1"/>
  <c r="H412" i="1"/>
  <c r="P412" i="1" s="1"/>
  <c r="P415" i="1"/>
  <c r="H416" i="1"/>
  <c r="P416" i="1" s="1"/>
  <c r="H552" i="1"/>
  <c r="P552" i="1" s="1"/>
  <c r="H556" i="1"/>
  <c r="P556" i="1" s="1"/>
  <c r="H560" i="1"/>
  <c r="P560" i="1" s="1"/>
  <c r="P564" i="1"/>
  <c r="P568" i="1"/>
  <c r="P572" i="1"/>
  <c r="P575" i="1"/>
  <c r="P579" i="1"/>
  <c r="P583" i="1"/>
  <c r="P587" i="1"/>
  <c r="P591" i="1"/>
  <c r="P595" i="1"/>
  <c r="P599" i="1"/>
  <c r="P550" i="1"/>
  <c r="P523" i="1"/>
  <c r="P527" i="1"/>
  <c r="P531" i="1"/>
  <c r="P535" i="1"/>
  <c r="P539" i="1"/>
  <c r="P543" i="1"/>
  <c r="P547" i="1"/>
  <c r="P553" i="1"/>
  <c r="P557" i="1"/>
  <c r="P561" i="1"/>
  <c r="P565" i="1"/>
  <c r="P569" i="1"/>
  <c r="P573" i="1"/>
  <c r="H520" i="1"/>
  <c r="P520" i="1" s="1"/>
  <c r="H524" i="1"/>
  <c r="P524" i="1" s="1"/>
  <c r="H528" i="1"/>
  <c r="P528" i="1" s="1"/>
  <c r="H532" i="1"/>
  <c r="P532" i="1" s="1"/>
  <c r="H536" i="1"/>
  <c r="P536" i="1" s="1"/>
  <c r="H540" i="1"/>
  <c r="P540" i="1" s="1"/>
  <c r="H544" i="1"/>
  <c r="P544" i="1" s="1"/>
  <c r="H548" i="1"/>
  <c r="P548" i="1" s="1"/>
  <c r="H554" i="1"/>
  <c r="P554" i="1" s="1"/>
  <c r="H558" i="1"/>
  <c r="P558" i="1" s="1"/>
  <c r="H562" i="1"/>
  <c r="P562" i="1" s="1"/>
  <c r="H521" i="1"/>
  <c r="P521" i="1" s="1"/>
  <c r="P525" i="1"/>
  <c r="P529" i="1"/>
  <c r="P533" i="1"/>
  <c r="P537" i="1"/>
  <c r="P541" i="1"/>
  <c r="P545" i="1"/>
  <c r="P549" i="1"/>
  <c r="H508" i="1"/>
  <c r="P508" i="1" s="1"/>
  <c r="P522" i="1"/>
  <c r="P526" i="1"/>
  <c r="P530" i="1"/>
  <c r="P534" i="1"/>
  <c r="P538" i="1"/>
  <c r="P542" i="1"/>
  <c r="P546" i="1"/>
  <c r="H601" i="1"/>
  <c r="P601" i="1" s="1"/>
  <c r="P98" i="1" l="1"/>
  <c r="H121" i="1"/>
  <c r="P121" i="1" s="1"/>
  <c r="P241" i="1"/>
  <c r="P417" i="1"/>
  <c r="P255" i="1"/>
  <c r="H574" i="1"/>
  <c r="P574" i="1" s="1"/>
  <c r="P315" i="1"/>
  <c r="H97" i="1"/>
  <c r="P97" i="1" s="1"/>
  <c r="P122" i="1"/>
  <c r="H151" i="1"/>
  <c r="P151" i="1" s="1"/>
  <c r="H76" i="1"/>
  <c r="P76" i="1" s="1"/>
  <c r="H42" i="1"/>
  <c r="P42" i="1" s="1"/>
</calcChain>
</file>

<file path=xl/sharedStrings.xml><?xml version="1.0" encoding="utf-8"?>
<sst xmlns="http://schemas.openxmlformats.org/spreadsheetml/2006/main" count="620" uniqueCount="620">
  <si>
    <t>"Izvorni prihodi" JLP(R)S  u 2023. godini (s uključenim prenesenim manjkom ili viškom iz prethodnih godina)</t>
  </si>
  <si>
    <t>- u eurima</t>
  </si>
  <si>
    <t>63</t>
  </si>
  <si>
    <t>64</t>
  </si>
  <si>
    <t>65</t>
  </si>
  <si>
    <t>66</t>
  </si>
  <si>
    <t>8</t>
  </si>
  <si>
    <t>dio 6111</t>
  </si>
  <si>
    <t>"IZVORNI PRIHODI"</t>
  </si>
  <si>
    <t>Naziv subjekta</t>
  </si>
  <si>
    <t xml:space="preserve">UKUPNI PRIHODI I PRIMICI </t>
  </si>
  <si>
    <t xml:space="preserve">Višak prihoda i primitaka - preneseni </t>
  </si>
  <si>
    <t xml:space="preserve">Manjak prihoda i primitaka - preneseni </t>
  </si>
  <si>
    <t>UKUPNI PRORAČUN za 2023</t>
  </si>
  <si>
    <t>Porez na dobitke od igara na sreću i ostali porezi od igara na sreću</t>
  </si>
  <si>
    <t xml:space="preserve">Pomoći iz inozemstva (darovnice) i od subjekata unutar opće države </t>
  </si>
  <si>
    <t xml:space="preserve">Prihodi od imovine </t>
  </si>
  <si>
    <t xml:space="preserve">Prihodi od administrativnih pristojbi i po posebnim propisima </t>
  </si>
  <si>
    <t xml:space="preserve">Ostali prihodi </t>
  </si>
  <si>
    <t xml:space="preserve">Primici od financijske imovine i zaduživanja </t>
  </si>
  <si>
    <t>Decentralizacija (iz stope poreza)</t>
  </si>
  <si>
    <t>UKUPNI PRORAČUN za 2023 umanjen za decentralizaciju , vlastite i namjenske prihode te primitke od zaduživanja</t>
  </si>
  <si>
    <t>4= 1+2-3</t>
  </si>
  <si>
    <t>13=4-(5+6+7+8+9+10+11)</t>
  </si>
  <si>
    <t>DUGO SELO</t>
  </si>
  <si>
    <t>IVANIĆ-GRAD</t>
  </si>
  <si>
    <t>JASTREBARSKO</t>
  </si>
  <si>
    <t>SAMOBOR</t>
  </si>
  <si>
    <t>SVETA NEDJELJA</t>
  </si>
  <si>
    <t>SVETI IVAN ZELINA</t>
  </si>
  <si>
    <t>VELIKA GORICA</t>
  </si>
  <si>
    <t>VRBOVEC</t>
  </si>
  <si>
    <t>ZAPREŠIĆ</t>
  </si>
  <si>
    <t>BEDENICA</t>
  </si>
  <si>
    <t>BISTRA</t>
  </si>
  <si>
    <t>BRCKOVLJANI</t>
  </si>
  <si>
    <t>BRDOVEC</t>
  </si>
  <si>
    <t>DUBRAVA</t>
  </si>
  <si>
    <t>DUBRAVICA</t>
  </si>
  <si>
    <t>FARKAŠEVAC</t>
  </si>
  <si>
    <t>GRADEC</t>
  </si>
  <si>
    <t>JAKOVLJE</t>
  </si>
  <si>
    <t>KLINČA SELA</t>
  </si>
  <si>
    <t>KLOŠTAR IVANIĆ</t>
  </si>
  <si>
    <t>KRAŠIĆ</t>
  </si>
  <si>
    <t>KRAVARSKO</t>
  </si>
  <si>
    <t>KRIŽ</t>
  </si>
  <si>
    <t>LUKA</t>
  </si>
  <si>
    <t>MARIJA GORICA</t>
  </si>
  <si>
    <t>ORLE</t>
  </si>
  <si>
    <t>PISAROVINA</t>
  </si>
  <si>
    <t>POKUPSKO</t>
  </si>
  <si>
    <t>PRESEKA</t>
  </si>
  <si>
    <t>PUŠĆA</t>
  </si>
  <si>
    <t>RAKOVEC</t>
  </si>
  <si>
    <t>RUGVICA</t>
  </si>
  <si>
    <t>STUPNIK</t>
  </si>
  <si>
    <t>ŽUMBERAK</t>
  </si>
  <si>
    <t>ZAGREBAČKA</t>
  </si>
  <si>
    <t>SVEUKUPNO  ZAGREBAČKA</t>
  </si>
  <si>
    <t>DONJA STUBICA</t>
  </si>
  <si>
    <t>KLANJEC</t>
  </si>
  <si>
    <t>KRAPINA</t>
  </si>
  <si>
    <t>OROSLAVJE</t>
  </si>
  <si>
    <t>PREGRADA</t>
  </si>
  <si>
    <t>ZABOK</t>
  </si>
  <si>
    <t>ZLATAR</t>
  </si>
  <si>
    <t>BEDEKOVČINA</t>
  </si>
  <si>
    <t>BUDINŠČINA</t>
  </si>
  <si>
    <t>DESINIĆ</t>
  </si>
  <si>
    <t>ĐURMANEC</t>
  </si>
  <si>
    <t>GORNJA STUBICA</t>
  </si>
  <si>
    <t>HRAŠĆINA</t>
  </si>
  <si>
    <t>HUM NA SUTLI</t>
  </si>
  <si>
    <t>JESENJE</t>
  </si>
  <si>
    <t>KONJŠČINA</t>
  </si>
  <si>
    <t>KRALJEVEC NA SUTLI</t>
  </si>
  <si>
    <t>KRAPINSKE TOPLICE</t>
  </si>
  <si>
    <t>KUMROVEC</t>
  </si>
  <si>
    <t>LOBOR</t>
  </si>
  <si>
    <t>MAČE</t>
  </si>
  <si>
    <t>MARIJA BISTRICA</t>
  </si>
  <si>
    <t>MIHOVLJAN</t>
  </si>
  <si>
    <t>NOVI GOLUBOVEC</t>
  </si>
  <si>
    <t>PETROVSKO</t>
  </si>
  <si>
    <t>RADOBOJ</t>
  </si>
  <si>
    <t>STUBIČKE TOPLICE</t>
  </si>
  <si>
    <t>SVETI KRIŽ ZAČRETJE</t>
  </si>
  <si>
    <t>TUHELJ</t>
  </si>
  <si>
    <t>VELIKO TRGOVIŠĆE</t>
  </si>
  <si>
    <t>ZAGORSKA SELA</t>
  </si>
  <si>
    <t>ZLATAR BISTRICA</t>
  </si>
  <si>
    <t>KRAPINSKO-ZAGORSKA</t>
  </si>
  <si>
    <t>SVEUKUPNO  KRAPINSKO-ZAGORSKA</t>
  </si>
  <si>
    <t>GLINA</t>
  </si>
  <si>
    <t>HRVATSKA KOSTAJNICA</t>
  </si>
  <si>
    <t>KUTINA</t>
  </si>
  <si>
    <t>NOVSKA</t>
  </si>
  <si>
    <t>PETRINJA</t>
  </si>
  <si>
    <t>POPOVAČA</t>
  </si>
  <si>
    <t>SISAK</t>
  </si>
  <si>
    <t>DONJI KUKURUZARI</t>
  </si>
  <si>
    <t>DVOR</t>
  </si>
  <si>
    <t>GVOZD</t>
  </si>
  <si>
    <t>HRVATSKA DUBICA</t>
  </si>
  <si>
    <t>JASENOVAC</t>
  </si>
  <si>
    <t>LEKENIK</t>
  </si>
  <si>
    <t>LIPOVLJANI</t>
  </si>
  <si>
    <t>MAJUR</t>
  </si>
  <si>
    <t>MARTINSKA VES</t>
  </si>
  <si>
    <t>SUNJA</t>
  </si>
  <si>
    <t>TOPUSKO</t>
  </si>
  <si>
    <t>VELIKA LUDINA</t>
  </si>
  <si>
    <t>SISAČKO-MOSLAVAČKA</t>
  </si>
  <si>
    <t>SVEUKUPNO  SISAČKO-MOSLAVAČKA</t>
  </si>
  <si>
    <t>DUGA RESA</t>
  </si>
  <si>
    <t>KARLOVAC</t>
  </si>
  <si>
    <t>OGULIN</t>
  </si>
  <si>
    <t>OZALJ</t>
  </si>
  <si>
    <t>SLUNJ</t>
  </si>
  <si>
    <t>BARILOVIĆ</t>
  </si>
  <si>
    <t>BOSILJEVO</t>
  </si>
  <si>
    <t>CETINGRAD</t>
  </si>
  <si>
    <t>DRAGANIĆ</t>
  </si>
  <si>
    <t>GENERALSKI STOL</t>
  </si>
  <si>
    <t>JOSIPDOL</t>
  </si>
  <si>
    <t>KAMANJE</t>
  </si>
  <si>
    <t>KRNJAK</t>
  </si>
  <si>
    <t>LASINJA</t>
  </si>
  <si>
    <t>NETRETIĆ</t>
  </si>
  <si>
    <t>PLAŠKI</t>
  </si>
  <si>
    <t>RAKOVICA</t>
  </si>
  <si>
    <t>RIBNIK</t>
  </si>
  <si>
    <t>SABORSKO</t>
  </si>
  <si>
    <t>TOUNJ</t>
  </si>
  <si>
    <t>VOJNIĆ</t>
  </si>
  <si>
    <t>ŽAKANJE</t>
  </si>
  <si>
    <t>KARLOVAČKA</t>
  </si>
  <si>
    <t>SVEUKUPNO  KARLOVAČKA</t>
  </si>
  <si>
    <t>IVANEC</t>
  </si>
  <si>
    <t>LEPOGLAVA</t>
  </si>
  <si>
    <t>LUDBREG</t>
  </si>
  <si>
    <t>NOVI MAROF</t>
  </si>
  <si>
    <t>VARAŽDIN</t>
  </si>
  <si>
    <t>VARAŽDINSKE TOPLICE</t>
  </si>
  <si>
    <t>BEDNJA</t>
  </si>
  <si>
    <t>BERETINEC</t>
  </si>
  <si>
    <t>BREZNICA</t>
  </si>
  <si>
    <t>BREZNIČKI HUM</t>
  </si>
  <si>
    <t>CESTICA</t>
  </si>
  <si>
    <t>DONJA VOĆA</t>
  </si>
  <si>
    <t>GORNJI KNEGINEC</t>
  </si>
  <si>
    <t>JALŽABET</t>
  </si>
  <si>
    <t>KLENOVNIK</t>
  </si>
  <si>
    <t>LJUBEŠČICA</t>
  </si>
  <si>
    <t>MALI BUKOVEC</t>
  </si>
  <si>
    <t>MARTIJANEC</t>
  </si>
  <si>
    <t>MARUŠEVEC</t>
  </si>
  <si>
    <t>PETRIJANEC</t>
  </si>
  <si>
    <t>SRAČINEC</t>
  </si>
  <si>
    <t>SVETI ĐURĐ</t>
  </si>
  <si>
    <t>SVETI ILIJA</t>
  </si>
  <si>
    <t>TRNOVEC BARTOLOVEČKI</t>
  </si>
  <si>
    <t>VELIKI BUKOVEC</t>
  </si>
  <si>
    <t>VIDOVEC</t>
  </si>
  <si>
    <t>VINICA</t>
  </si>
  <si>
    <t>VISOKO</t>
  </si>
  <si>
    <t>VARAŽDINSKA</t>
  </si>
  <si>
    <t>SVEUKUPNO  VARAŽDINSKA</t>
  </si>
  <si>
    <t>ĐURĐEVAC</t>
  </si>
  <si>
    <t>KOPRIVNICA</t>
  </si>
  <si>
    <t>KRIŽEVCI</t>
  </si>
  <si>
    <t>DRNJE</t>
  </si>
  <si>
    <t>ĐELEKOVEC</t>
  </si>
  <si>
    <t>FERDINANDOVAC</t>
  </si>
  <si>
    <t>GOLA</t>
  </si>
  <si>
    <t>GORNJA RIJEKA</t>
  </si>
  <si>
    <t>HLEBINE</t>
  </si>
  <si>
    <t>KALINOVAC</t>
  </si>
  <si>
    <t>KALNIK</t>
  </si>
  <si>
    <t>KLOŠTAR PODRAVSKI</t>
  </si>
  <si>
    <t>KOPRIVNIČKI BREGI</t>
  </si>
  <si>
    <t>KOPRIVNIČKI IVANEC</t>
  </si>
  <si>
    <t>LEGRAD</t>
  </si>
  <si>
    <t>MOLVE</t>
  </si>
  <si>
    <t>NOVIGRAD PODRAVSKI</t>
  </si>
  <si>
    <t>NOVO VIRJE</t>
  </si>
  <si>
    <t>PETERANEC</t>
  </si>
  <si>
    <t>PODRAVSKE SESVETE</t>
  </si>
  <si>
    <t>RASINJA</t>
  </si>
  <si>
    <t>SOKOLOVAC</t>
  </si>
  <si>
    <t>SVETI IVAN ŽABNO</t>
  </si>
  <si>
    <t>SVETI PETAR OREHOVEC</t>
  </si>
  <si>
    <t>VIRJE</t>
  </si>
  <si>
    <t>KOPRIVNIČKO-KRIŽEVAČKA</t>
  </si>
  <si>
    <t>SVEUKUPNO  KOPRIVNIČKO-KRIŽEVAČKA</t>
  </si>
  <si>
    <t>BJELOVAR</t>
  </si>
  <si>
    <t>ČAZMA</t>
  </si>
  <si>
    <t>DARUVAR</t>
  </si>
  <si>
    <t>GAREŠNICA</t>
  </si>
  <si>
    <t>GRUBIŠNO POLJE</t>
  </si>
  <si>
    <t>BEREK</t>
  </si>
  <si>
    <t>DEŽANOVAC</t>
  </si>
  <si>
    <t>ĐULOVAC</t>
  </si>
  <si>
    <t>HERCEGOVAC</t>
  </si>
  <si>
    <t>IVANSKA</t>
  </si>
  <si>
    <t>KAPELA</t>
  </si>
  <si>
    <t>KONČANICA</t>
  </si>
  <si>
    <t>NOVA RAČA</t>
  </si>
  <si>
    <t>ROVIŠĆE</t>
  </si>
  <si>
    <t>SEVERIN</t>
  </si>
  <si>
    <t>SIRAČ</t>
  </si>
  <si>
    <t>ŠANDROVAC</t>
  </si>
  <si>
    <t>ŠTEFANJE</t>
  </si>
  <si>
    <t>VELIKA PISANICA</t>
  </si>
  <si>
    <t>VELIKA TRNOVITICA</t>
  </si>
  <si>
    <t>VELIKI GRĐEVAC</t>
  </si>
  <si>
    <t>VELIKO TROJSTVO</t>
  </si>
  <si>
    <t>ZRINSKI TOPOLOVAC</t>
  </si>
  <si>
    <t>BJELOVARSKO-BILOGORSKA</t>
  </si>
  <si>
    <t>SVEUKUPNO  BJELOVARSKO-BILOGORSKA</t>
  </si>
  <si>
    <t>BAKAR</t>
  </si>
  <si>
    <t>CRES</t>
  </si>
  <si>
    <t>CRIKVENICA</t>
  </si>
  <si>
    <t>ČABAR</t>
  </si>
  <si>
    <t>DELNICE</t>
  </si>
  <si>
    <t>KASTAV</t>
  </si>
  <si>
    <t>KRALJEVICA</t>
  </si>
  <si>
    <t>KRK</t>
  </si>
  <si>
    <t>MALI LOŠINJ</t>
  </si>
  <si>
    <t>NOVI VINODOLSKI</t>
  </si>
  <si>
    <t>OPATIJA</t>
  </si>
  <si>
    <t>RAB</t>
  </si>
  <si>
    <t>RIJEKA</t>
  </si>
  <si>
    <t>VRBOVSKO</t>
  </si>
  <si>
    <t>BAŠKA</t>
  </si>
  <si>
    <t>BROD MORAVICE</t>
  </si>
  <si>
    <t>ČAVLE</t>
  </si>
  <si>
    <t>DOBRINJ</t>
  </si>
  <si>
    <t>FUŽINE</t>
  </si>
  <si>
    <t>JELENJE</t>
  </si>
  <si>
    <t>KLANA</t>
  </si>
  <si>
    <t>KOSTRENA</t>
  </si>
  <si>
    <t>LOKVE</t>
  </si>
  <si>
    <t>LOPAR</t>
  </si>
  <si>
    <t>LOVRAN</t>
  </si>
  <si>
    <t>MALINSKA-DUBAŠNICA</t>
  </si>
  <si>
    <t>MATULJI</t>
  </si>
  <si>
    <t>MOŠĆENIČKA DRAGA</t>
  </si>
  <si>
    <t>MRKOPALJ</t>
  </si>
  <si>
    <t>OMIŠALJ</t>
  </si>
  <si>
    <t>PUNAT</t>
  </si>
  <si>
    <t>RAVNA GORA</t>
  </si>
  <si>
    <t>SKRAD</t>
  </si>
  <si>
    <t>VINODOLSKA OPĆINA</t>
  </si>
  <si>
    <t>VIŠKOVO</t>
  </si>
  <si>
    <t>VRBNIK</t>
  </si>
  <si>
    <t>PRIMORSKO-GORANSKA</t>
  </si>
  <si>
    <t>SVEUKUPNO  PRIMORSKO-GORANSKA</t>
  </si>
  <si>
    <t>GOSPIĆ</t>
  </si>
  <si>
    <t>NOVALJA</t>
  </si>
  <si>
    <t>OTOČAC</t>
  </si>
  <si>
    <t>SENJ</t>
  </si>
  <si>
    <t>BRINJE</t>
  </si>
  <si>
    <t>DONJI LAPAC</t>
  </si>
  <si>
    <t>KARLOBAG</t>
  </si>
  <si>
    <t>LOVINAC</t>
  </si>
  <si>
    <t>PERUŠIĆ</t>
  </si>
  <si>
    <t>PLITVIČKA JEZERA</t>
  </si>
  <si>
    <t>UDBINA</t>
  </si>
  <si>
    <t>VRHOVINE</t>
  </si>
  <si>
    <t>LIČKO-SENJSKA</t>
  </si>
  <si>
    <t>SVEUKUPNO  LIČKO-SENJSKA</t>
  </si>
  <si>
    <t>ORAHOVICA</t>
  </si>
  <si>
    <t>SLATINA</t>
  </si>
  <si>
    <t>VIROVITICA</t>
  </si>
  <si>
    <t>CRNAC</t>
  </si>
  <si>
    <t>ČAČINCI</t>
  </si>
  <si>
    <t>ČAĐAVICA</t>
  </si>
  <si>
    <t>GRADINA</t>
  </si>
  <si>
    <t>LUKAČ</t>
  </si>
  <si>
    <t>MIKLEUŠ</t>
  </si>
  <si>
    <t>NOVA BUKOVICA</t>
  </si>
  <si>
    <t>PITOMAČA</t>
  </si>
  <si>
    <t>SOPJE</t>
  </si>
  <si>
    <t>SUHOPOLJE</t>
  </si>
  <si>
    <t>ŠPIŠIĆ BUKOVICA</t>
  </si>
  <si>
    <t>VOĆIN</t>
  </si>
  <si>
    <t>ZDENCI</t>
  </si>
  <si>
    <t>VIROVITIČKO-PODRAVSKA</t>
  </si>
  <si>
    <t>SVEUKUPNO  VIROVITIČKO-PODRAVSKA</t>
  </si>
  <si>
    <t>KUTJEVO</t>
  </si>
  <si>
    <t>LIPIK</t>
  </si>
  <si>
    <t>PAKRAC</t>
  </si>
  <si>
    <t>PLETERNICA</t>
  </si>
  <si>
    <t>POŽEGA</t>
  </si>
  <si>
    <t>BRESTOVAC</t>
  </si>
  <si>
    <t>ČAGLIN</t>
  </si>
  <si>
    <t>JAKŠIĆ</t>
  </si>
  <si>
    <t>KAPTOL</t>
  </si>
  <si>
    <t>VELIKA</t>
  </si>
  <si>
    <t>POŽEŠKO-SLAVONSKA</t>
  </si>
  <si>
    <t>SVEUKUPNO  POŽEŠKO-SLAVONSKA</t>
  </si>
  <si>
    <t>NOVA GRADIŠKA</t>
  </si>
  <si>
    <t>SLAVONSKI BROD</t>
  </si>
  <si>
    <t>BEBRINA</t>
  </si>
  <si>
    <t>BRODSKI STUPNIK</t>
  </si>
  <si>
    <t>BUKOVLJE</t>
  </si>
  <si>
    <t>CERNIK</t>
  </si>
  <si>
    <t>DAVOR</t>
  </si>
  <si>
    <t>DONJI ANDRIJEVCI</t>
  </si>
  <si>
    <t>DRAGALIĆ</t>
  </si>
  <si>
    <t>GARČIN</t>
  </si>
  <si>
    <t>GORNJA VRBA</t>
  </si>
  <si>
    <t>GORNJI BOGIĆEVCI</t>
  </si>
  <si>
    <t>GUNDINCI</t>
  </si>
  <si>
    <t>KLAKAR</t>
  </si>
  <si>
    <t>NOVA KAPELA</t>
  </si>
  <si>
    <t>OKUČANI</t>
  </si>
  <si>
    <t>OPRISAVCI</t>
  </si>
  <si>
    <t>ORIOVAC</t>
  </si>
  <si>
    <t>PODCRKAVLJE</t>
  </si>
  <si>
    <t>REŠETARI</t>
  </si>
  <si>
    <t>SIBINJ</t>
  </si>
  <si>
    <t>SIKIREVCI</t>
  </si>
  <si>
    <t>SLAVONSKI ŠAMAC</t>
  </si>
  <si>
    <t>STARA GRADIŠKA</t>
  </si>
  <si>
    <t>STARO PETROVO SELO</t>
  </si>
  <si>
    <t>VELIKA KOPANICA</t>
  </si>
  <si>
    <t>VRBJE</t>
  </si>
  <si>
    <t>VRPOLJE</t>
  </si>
  <si>
    <t>BRODSKO-POSAVSKA</t>
  </si>
  <si>
    <t>SVEUKUPNO  BRODSKO-POSAVSKA</t>
  </si>
  <si>
    <t>BENKOVAC</t>
  </si>
  <si>
    <t>BIOGRAD NA MORU</t>
  </si>
  <si>
    <t>NIN</t>
  </si>
  <si>
    <t>OBROVAC</t>
  </si>
  <si>
    <t>PAG</t>
  </si>
  <si>
    <t>ZADAR</t>
  </si>
  <si>
    <t>BIBINJE</t>
  </si>
  <si>
    <t>GALOVAC</t>
  </si>
  <si>
    <t>GRAČAC</t>
  </si>
  <si>
    <t>JASENICE</t>
  </si>
  <si>
    <t>KALI</t>
  </si>
  <si>
    <t>KOLAN</t>
  </si>
  <si>
    <t>KUKLJICA</t>
  </si>
  <si>
    <t>LIŠANE OSTROVIČKE</t>
  </si>
  <si>
    <t>NOVIGRAD.</t>
  </si>
  <si>
    <t>PAKOŠTANE</t>
  </si>
  <si>
    <t>PAŠMAN</t>
  </si>
  <si>
    <t>POLAČA</t>
  </si>
  <si>
    <t>POLIČNIK</t>
  </si>
  <si>
    <t>POSEDARJE</t>
  </si>
  <si>
    <t>POVLJANA</t>
  </si>
  <si>
    <t>PREKO</t>
  </si>
  <si>
    <t>PRIVLAKA</t>
  </si>
  <si>
    <t>RAŽANAC</t>
  </si>
  <si>
    <t>SALI</t>
  </si>
  <si>
    <t>STANKOVCI</t>
  </si>
  <si>
    <t>STARIGRAD</t>
  </si>
  <si>
    <t>SUKOŠAN</t>
  </si>
  <si>
    <t>SVETI FILIP I JAKOV</t>
  </si>
  <si>
    <t>ŠKABRNJA</t>
  </si>
  <si>
    <t>TKON</t>
  </si>
  <si>
    <t>VIR</t>
  </si>
  <si>
    <t>VRSI</t>
  </si>
  <si>
    <t>ZEMUNIK DONJI</t>
  </si>
  <si>
    <t>ZADARSKA</t>
  </si>
  <si>
    <t>SVEUKUPNO  ZADARSKA</t>
  </si>
  <si>
    <t>BELI MANASTIR</t>
  </si>
  <si>
    <t>BELIŠĆE</t>
  </si>
  <si>
    <t>DONJI MIHOLJAC</t>
  </si>
  <si>
    <t>ĐAKOVO</t>
  </si>
  <si>
    <t>NAŠICE</t>
  </si>
  <si>
    <t>OSIJEK</t>
  </si>
  <si>
    <t>VALPOVO</t>
  </si>
  <si>
    <t>ANTUNOVAC</t>
  </si>
  <si>
    <t>BILJE</t>
  </si>
  <si>
    <t>BIZOVAC</t>
  </si>
  <si>
    <t>ČEMINAC</t>
  </si>
  <si>
    <t>ČEPIN</t>
  </si>
  <si>
    <t>DARDA</t>
  </si>
  <si>
    <t>DONJA MOTIČINA</t>
  </si>
  <si>
    <t>DRAŽ</t>
  </si>
  <si>
    <t>DRENJE</t>
  </si>
  <si>
    <t>ĐURĐENOVAC</t>
  </si>
  <si>
    <t>ERDUT</t>
  </si>
  <si>
    <t>ERNESTINOVO</t>
  </si>
  <si>
    <t>FERIČANCI</t>
  </si>
  <si>
    <t>GORJANI</t>
  </si>
  <si>
    <t>JAGODNJAK</t>
  </si>
  <si>
    <t>KNEŽEVI VINOGRADI</t>
  </si>
  <si>
    <t>KOŠKA</t>
  </si>
  <si>
    <t>LEVANJSKA VAROŠ</t>
  </si>
  <si>
    <t>MAGADENOVAC</t>
  </si>
  <si>
    <t>MARIJANCI</t>
  </si>
  <si>
    <t>PETLOVAC</t>
  </si>
  <si>
    <t>PETRIJEVCI</t>
  </si>
  <si>
    <t>PODGORAČ</t>
  </si>
  <si>
    <t>PODRAVSKA MOSLAVINA</t>
  </si>
  <si>
    <t>POPOVAC</t>
  </si>
  <si>
    <t>PUNITOVCI</t>
  </si>
  <si>
    <t>SATNICA ĐAKOVAČKA</t>
  </si>
  <si>
    <t>SEMELJCI</t>
  </si>
  <si>
    <t>STRIZIVOJNA</t>
  </si>
  <si>
    <t>ŠODOLOVCI</t>
  </si>
  <si>
    <t>TRNAVA</t>
  </si>
  <si>
    <t>VILJEVO</t>
  </si>
  <si>
    <t>VIŠKOVCI</t>
  </si>
  <si>
    <t>VLADISLAVCI</t>
  </si>
  <si>
    <t>VUKA</t>
  </si>
  <si>
    <t>OSJEČKO-BARANJSKA</t>
  </si>
  <si>
    <t>SVEUKUPNO  OSJEČKO-BARANJSKA</t>
  </si>
  <si>
    <t>DRNIŠ</t>
  </si>
  <si>
    <t>KNIN</t>
  </si>
  <si>
    <t>SKRADIN</t>
  </si>
  <si>
    <t>ŠIBENIK</t>
  </si>
  <si>
    <t>VODICE</t>
  </si>
  <si>
    <t>BILICE</t>
  </si>
  <si>
    <t>BISKUPIJA</t>
  </si>
  <si>
    <t>CIVLJANE</t>
  </si>
  <si>
    <t>ERVENIK</t>
  </si>
  <si>
    <t>KIJEVO</t>
  </si>
  <si>
    <t>KISTANJE</t>
  </si>
  <si>
    <t>MURTER-KORNATI</t>
  </si>
  <si>
    <t>PIROVAC</t>
  </si>
  <si>
    <t>PRIMOŠTEN</t>
  </si>
  <si>
    <t>PROMINA</t>
  </si>
  <si>
    <t>ROGOZNICA</t>
  </si>
  <si>
    <t>RUŽIĆ</t>
  </si>
  <si>
    <t>TISNO</t>
  </si>
  <si>
    <t>TRIBUNJ</t>
  </si>
  <si>
    <t>UNEŠIĆ</t>
  </si>
  <si>
    <t>ŠIBENSKO-KNINSKA</t>
  </si>
  <si>
    <t>SVEUKUPNO  ŠIBENSKO-KNINSKA</t>
  </si>
  <si>
    <t>ILOK</t>
  </si>
  <si>
    <t>OTOK.</t>
  </si>
  <si>
    <t>VINKOVCI</t>
  </si>
  <si>
    <t>VUKOVAR</t>
  </si>
  <si>
    <t>ŽUPANJA</t>
  </si>
  <si>
    <t>ANDRIJAŠEVCI</t>
  </si>
  <si>
    <t>BABINA GREDA</t>
  </si>
  <si>
    <t>BOGDANOVCI</t>
  </si>
  <si>
    <t>BOROVO</t>
  </si>
  <si>
    <t>BOŠNJACI</t>
  </si>
  <si>
    <t>CERNA</t>
  </si>
  <si>
    <t>DRENOVCI</t>
  </si>
  <si>
    <t>GRADIŠTE</t>
  </si>
  <si>
    <t>GUNJA</t>
  </si>
  <si>
    <t>IVANKOVO</t>
  </si>
  <si>
    <t>JARMINA</t>
  </si>
  <si>
    <t>LOVAS</t>
  </si>
  <si>
    <t>MARKUŠICA</t>
  </si>
  <si>
    <t>NEGOSLAVCI</t>
  </si>
  <si>
    <t>NIJEMCI</t>
  </si>
  <si>
    <t>NUŠTAR</t>
  </si>
  <si>
    <t>PRIVLAKA.</t>
  </si>
  <si>
    <t>STARI JANKOVCI</t>
  </si>
  <si>
    <t>STARI MIKANOVCI</t>
  </si>
  <si>
    <t>ŠTITAR</t>
  </si>
  <si>
    <t>TOMPOJEVCI</t>
  </si>
  <si>
    <t>TORDINCI</t>
  </si>
  <si>
    <t>TOVARNIK</t>
  </si>
  <si>
    <t>TRPINJA</t>
  </si>
  <si>
    <t>VOĐINCI</t>
  </si>
  <si>
    <t>VRBANJA</t>
  </si>
  <si>
    <t>VUKOVARSKO-SRIJEMSKA</t>
  </si>
  <si>
    <t>SVEUKUPNO  VUKOVARSKO-SRIJEMSKA</t>
  </si>
  <si>
    <t>HVAR</t>
  </si>
  <si>
    <t>IMOTSKI</t>
  </si>
  <si>
    <t>KAŠTELA</t>
  </si>
  <si>
    <t>KOMIŽA</t>
  </si>
  <si>
    <t>MAKARSKA</t>
  </si>
  <si>
    <t>OMIŠ</t>
  </si>
  <si>
    <t>SINJ</t>
  </si>
  <si>
    <t>SOLIN</t>
  </si>
  <si>
    <t>SPLIT</t>
  </si>
  <si>
    <t>STARI GRAD</t>
  </si>
  <si>
    <t>SUPETAR</t>
  </si>
  <si>
    <t>TRILJ</t>
  </si>
  <si>
    <t>TROGIR</t>
  </si>
  <si>
    <t>VIS</t>
  </si>
  <si>
    <t>VRGORAC</t>
  </si>
  <si>
    <t>VRLIKA</t>
  </si>
  <si>
    <t>BAŠKA VODA</t>
  </si>
  <si>
    <t>BOL</t>
  </si>
  <si>
    <t>BRELA</t>
  </si>
  <si>
    <t>CISTA PROVO</t>
  </si>
  <si>
    <t>DICMO</t>
  </si>
  <si>
    <t>DUGI RAT</t>
  </si>
  <si>
    <t>DUGOPOLJE</t>
  </si>
  <si>
    <t>GRADAC</t>
  </si>
  <si>
    <t>HRVACE</t>
  </si>
  <si>
    <t>JELSA</t>
  </si>
  <si>
    <t>KLIS</t>
  </si>
  <si>
    <t>LEĆEVICA</t>
  </si>
  <si>
    <t>LOKVIČIĆI</t>
  </si>
  <si>
    <t>LOVREĆ</t>
  </si>
  <si>
    <t>MARINA</t>
  </si>
  <si>
    <t>MILNA</t>
  </si>
  <si>
    <t>MUĆ</t>
  </si>
  <si>
    <t>NEREŽIŠĆA</t>
  </si>
  <si>
    <t>OKRUG</t>
  </si>
  <si>
    <t>OTOK</t>
  </si>
  <si>
    <t>PODBABLJE</t>
  </si>
  <si>
    <t>PODGORA</t>
  </si>
  <si>
    <t>PODSTRANA</t>
  </si>
  <si>
    <t>POSTIRA</t>
  </si>
  <si>
    <t>PRGOMET</t>
  </si>
  <si>
    <t>PRIMORSKI DOLAC</t>
  </si>
  <si>
    <t>PROLOŽAC</t>
  </si>
  <si>
    <t>PUČIŠĆA</t>
  </si>
  <si>
    <t>RUNOVIĆI</t>
  </si>
  <si>
    <t>SEGET</t>
  </si>
  <si>
    <t>SELCA</t>
  </si>
  <si>
    <t>SUĆURAJ</t>
  </si>
  <si>
    <t>SUTIVAN</t>
  </si>
  <si>
    <t>ŠESTANOVAC</t>
  </si>
  <si>
    <t>ŠOLTA</t>
  </si>
  <si>
    <t>TUČEPI</t>
  </si>
  <si>
    <t>ZADVARJE</t>
  </si>
  <si>
    <t>ZAGVOZD</t>
  </si>
  <si>
    <t>ZMIJAVCI</t>
  </si>
  <si>
    <t>SPLITSKO-DALMATINSKA</t>
  </si>
  <si>
    <t>SVEUKUPNO  SPLITSKO-DALMATINSKA</t>
  </si>
  <si>
    <t>BUJE</t>
  </si>
  <si>
    <t>BUZET</t>
  </si>
  <si>
    <t>LABIN</t>
  </si>
  <si>
    <t>NOVIGRAD</t>
  </si>
  <si>
    <t>PAZIN</t>
  </si>
  <si>
    <t>POREČ</t>
  </si>
  <si>
    <t>PULA</t>
  </si>
  <si>
    <t>ROVINJ</t>
  </si>
  <si>
    <t>UMAG</t>
  </si>
  <si>
    <t>VODNJAN</t>
  </si>
  <si>
    <t>BALE</t>
  </si>
  <si>
    <t>BARBAN</t>
  </si>
  <si>
    <t>BRTONIGLA</t>
  </si>
  <si>
    <t>CEROVLJE</t>
  </si>
  <si>
    <t>FAŽANA</t>
  </si>
  <si>
    <t>FUNTANA</t>
  </si>
  <si>
    <t>GRAČIŠĆE</t>
  </si>
  <si>
    <t>GROŽNJAN</t>
  </si>
  <si>
    <t>KANFANAR</t>
  </si>
  <si>
    <t>KAROJBA</t>
  </si>
  <si>
    <t>KAŠTELIR-LABINCI</t>
  </si>
  <si>
    <t>KRŠAN</t>
  </si>
  <si>
    <t>LANIŠĆE</t>
  </si>
  <si>
    <t>LIŽNJAN</t>
  </si>
  <si>
    <t>LUPOGLAV</t>
  </si>
  <si>
    <t>MARČANA</t>
  </si>
  <si>
    <t>MEDULIN</t>
  </si>
  <si>
    <t>MOTOVUN</t>
  </si>
  <si>
    <t>OPRTALJ</t>
  </si>
  <si>
    <t>PIĆAN</t>
  </si>
  <si>
    <t>RAŠA</t>
  </si>
  <si>
    <t>SVETA NEDELJA</t>
  </si>
  <si>
    <t>SVETI LOVREČ</t>
  </si>
  <si>
    <t>SVETI PETAR U ŠUMI</t>
  </si>
  <si>
    <t>SVETVINČENAT</t>
  </si>
  <si>
    <t>TAR-VABRIGA</t>
  </si>
  <si>
    <t>TINJAN</t>
  </si>
  <si>
    <t>VIŠNJAN</t>
  </si>
  <si>
    <t>VIŽINADA</t>
  </si>
  <si>
    <t>VRSAR</t>
  </si>
  <si>
    <t>ŽMINJ</t>
  </si>
  <si>
    <t>ISTARSKA</t>
  </si>
  <si>
    <t>SVEUKUPNO  ISTARSKA</t>
  </si>
  <si>
    <t>DUBROVNIK</t>
  </si>
  <si>
    <t>KORČULA</t>
  </si>
  <si>
    <t>METKOVIĆ</t>
  </si>
  <si>
    <t>OPUZEN</t>
  </si>
  <si>
    <t>PLOČE</t>
  </si>
  <si>
    <t>BLATO</t>
  </si>
  <si>
    <t>DUBROVAČKO PRIMORJE</t>
  </si>
  <si>
    <t>JANJINA</t>
  </si>
  <si>
    <t>KONAVLE</t>
  </si>
  <si>
    <t>KULA NORINSKA</t>
  </si>
  <si>
    <t>LASTOVO</t>
  </si>
  <si>
    <t>LUMBARDA</t>
  </si>
  <si>
    <t>MLJET</t>
  </si>
  <si>
    <t>OREBIĆ</t>
  </si>
  <si>
    <t>POJEZERJE</t>
  </si>
  <si>
    <t>SLIVNO</t>
  </si>
  <si>
    <t>SMOKVICA</t>
  </si>
  <si>
    <t>STON</t>
  </si>
  <si>
    <t>TRPANJ</t>
  </si>
  <si>
    <t>VELA LUKA</t>
  </si>
  <si>
    <t>ZAŽABLJE</t>
  </si>
  <si>
    <t>ŽUPA DUBROVAČKA</t>
  </si>
  <si>
    <t>DUBROVAČKO-NERETVANSKA</t>
  </si>
  <si>
    <t>SVEUKUPNO  DUBROVAČKO-NERETVANSKA</t>
  </si>
  <si>
    <t>ČAKOVEC</t>
  </si>
  <si>
    <t>MURSKO SREDIŠĆE</t>
  </si>
  <si>
    <t>PRELOG</t>
  </si>
  <si>
    <t>BELICA</t>
  </si>
  <si>
    <t>DEKANOVEC</t>
  </si>
  <si>
    <t>DOMAŠINEC</t>
  </si>
  <si>
    <t>DONJA DUBRAVA</t>
  </si>
  <si>
    <t>DONJI KRALJEVEC</t>
  </si>
  <si>
    <t>DONJI VIDOVEC</t>
  </si>
  <si>
    <t>GORIČAN</t>
  </si>
  <si>
    <t>GORNJI MIHALJEVEC</t>
  </si>
  <si>
    <t>KOTORIBA</t>
  </si>
  <si>
    <t>MALA SUBOTICA</t>
  </si>
  <si>
    <t>NEDELIŠĆE</t>
  </si>
  <si>
    <t>OREHOVICA</t>
  </si>
  <si>
    <t>PODTUREN</t>
  </si>
  <si>
    <t>PRIBISLAVEC</t>
  </si>
  <si>
    <t>SELNICA</t>
  </si>
  <si>
    <t>STRAHONINEC</t>
  </si>
  <si>
    <t>SVETA MARIJA</t>
  </si>
  <si>
    <t>SVETI JURAJ NA BREGU</t>
  </si>
  <si>
    <t>SVETI MARTIN NA MURI</t>
  </si>
  <si>
    <t>ŠENKOVEC</t>
  </si>
  <si>
    <t>ŠTRIGOVA</t>
  </si>
  <si>
    <t>VRATIŠINEC</t>
  </si>
  <si>
    <t>MEĐIMURSKA</t>
  </si>
  <si>
    <t>SVEUKUPNO  MEĐIMURSKA</t>
  </si>
  <si>
    <t>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</si>
</sst>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quotePrefix="1" applyFont="1"/>
    <xf numFmtId="3" fontId="3" fillId="0" borderId="0" xfId="0" applyNumberFormat="1" applyFont="1"/>
    <xf numFmtId="3" fontId="4" fillId="0" borderId="0" xfId="0" applyNumberFormat="1" applyFont="1"/>
    <xf numFmtId="0" fontId="6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wrapText="1"/>
    </xf>
    <xf numFmtId="0" fontId="6" fillId="0" borderId="1" xfId="2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0" fontId="8" fillId="2" borderId="2" xfId="2" applyFont="1" applyFill="1" applyBorder="1" applyAlignment="1">
      <alignment horizontal="center"/>
    </xf>
    <xf numFmtId="3" fontId="8" fillId="2" borderId="2" xfId="2" applyNumberFormat="1" applyFont="1" applyFill="1" applyBorder="1" applyAlignment="1">
      <alignment horizontal="center"/>
    </xf>
    <xf numFmtId="3" fontId="9" fillId="2" borderId="2" xfId="2" applyNumberFormat="1" applyFont="1" applyFill="1" applyBorder="1" applyAlignment="1">
      <alignment horizontal="center"/>
    </xf>
    <xf numFmtId="0" fontId="8" fillId="2" borderId="0" xfId="2" applyFont="1" applyFill="1" applyBorder="1" applyAlignment="1">
      <alignment horizontal="center"/>
    </xf>
    <xf numFmtId="3" fontId="8" fillId="2" borderId="0" xfId="2" applyNumberFormat="1" applyFont="1" applyFill="1" applyBorder="1" applyAlignment="1">
      <alignment horizontal="center"/>
    </xf>
    <xf numFmtId="3" fontId="9" fillId="2" borderId="0" xfId="2" applyNumberFormat="1" applyFont="1" applyFill="1" applyBorder="1" applyAlignment="1">
      <alignment horizontal="center"/>
    </xf>
    <xf numFmtId="3" fontId="8" fillId="2" borderId="0" xfId="2" applyNumberFormat="1" applyFont="1" applyFill="1" applyBorder="1" applyAlignment="1">
      <alignment horizontal="center" wrapText="1"/>
    </xf>
    <xf numFmtId="0" fontId="10" fillId="0" borderId="1" xfId="3" applyFont="1" applyFill="1" applyBorder="1" applyAlignment="1">
      <alignment horizontal="right" wrapText="1"/>
    </xf>
    <xf numFmtId="0" fontId="10" fillId="0" borderId="1" xfId="3" applyFont="1" applyFill="1" applyBorder="1" applyAlignment="1">
      <alignment wrapText="1"/>
    </xf>
    <xf numFmtId="3" fontId="10" fillId="0" borderId="1" xfId="3" applyNumberFormat="1" applyFont="1" applyFill="1" applyBorder="1" applyAlignment="1">
      <alignment horizontal="right" wrapText="1"/>
    </xf>
    <xf numFmtId="3" fontId="11" fillId="0" borderId="1" xfId="3" applyNumberFormat="1" applyFont="1" applyFill="1" applyBorder="1" applyAlignment="1">
      <alignment horizontal="right" wrapText="1"/>
    </xf>
    <xf numFmtId="0" fontId="11" fillId="0" borderId="1" xfId="3" applyFont="1" applyFill="1" applyBorder="1" applyAlignment="1">
      <alignment horizontal="right" wrapText="1"/>
    </xf>
    <xf numFmtId="0" fontId="11" fillId="0" borderId="1" xfId="3" applyFont="1" applyFill="1" applyBorder="1" applyAlignment="1">
      <alignment wrapText="1"/>
    </xf>
    <xf numFmtId="0" fontId="2" fillId="0" borderId="0" xfId="0" applyFont="1"/>
    <xf numFmtId="0" fontId="11" fillId="0" borderId="1" xfId="3" applyFont="1" applyFill="1" applyBorder="1" applyAlignment="1">
      <alignment horizontal="left" wrapText="1"/>
    </xf>
    <xf numFmtId="3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Normalno" xfId="0" builtinId="0"/>
    <cellStyle name="Obično_List1" xfId="2"/>
    <cellStyle name="Obično_List2" xfId="3"/>
    <cellStyle name="Obično_Prihodi umanjen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4"/>
  <sheetViews>
    <sheetView tabSelected="1" workbookViewId="0">
      <selection activeCell="A2" sqref="A2"/>
    </sheetView>
  </sheetViews>
  <sheetFormatPr defaultRowHeight="12.75" x14ac:dyDescent="0.2"/>
  <cols>
    <col min="1" max="1" width="7.5703125" customWidth="1"/>
    <col min="2" max="2" width="5.140625" customWidth="1"/>
    <col min="3" max="3" width="4.28515625" bestFit="1" customWidth="1"/>
    <col min="4" max="4" width="20.42578125" customWidth="1"/>
    <col min="5" max="5" width="10.85546875" bestFit="1" customWidth="1"/>
    <col min="6" max="7" width="9.5703125" bestFit="1" customWidth="1"/>
    <col min="8" max="8" width="12.7109375" style="23" bestFit="1" customWidth="1"/>
    <col min="9" max="9" width="10.140625" bestFit="1" customWidth="1"/>
    <col min="10" max="10" width="12.7109375" bestFit="1" customWidth="1"/>
    <col min="11" max="11" width="9.5703125" bestFit="1" customWidth="1"/>
    <col min="12" max="12" width="12.7109375" bestFit="1" customWidth="1"/>
    <col min="13" max="13" width="11.140625" bestFit="1" customWidth="1"/>
    <col min="14" max="14" width="12.7109375" bestFit="1" customWidth="1"/>
    <col min="15" max="15" width="10.7109375" customWidth="1"/>
    <col min="16" max="16" width="25" bestFit="1" customWidth="1"/>
  </cols>
  <sheetData>
    <row r="1" spans="1:16" s="1" customFormat="1" x14ac:dyDescent="0.2">
      <c r="A1" s="26" t="s">
        <v>0</v>
      </c>
      <c r="B1" s="26"/>
      <c r="C1" s="26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1" customFormat="1" ht="12" x14ac:dyDescent="0.2">
      <c r="H2" s="2"/>
      <c r="P2" s="3" t="s">
        <v>1</v>
      </c>
    </row>
    <row r="3" spans="1:16" s="1" customFormat="1" ht="12" x14ac:dyDescent="0.2">
      <c r="B3" s="4"/>
      <c r="C3" s="4"/>
      <c r="E3" s="4"/>
      <c r="F3" s="4"/>
      <c r="G3" s="4"/>
      <c r="H3" s="5"/>
      <c r="I3" s="6">
        <v>6147</v>
      </c>
      <c r="J3" s="6" t="s">
        <v>2</v>
      </c>
      <c r="K3" s="6" t="s">
        <v>3</v>
      </c>
      <c r="L3" s="7" t="s">
        <v>4</v>
      </c>
      <c r="M3" s="7" t="s">
        <v>5</v>
      </c>
      <c r="N3" s="7" t="s">
        <v>6</v>
      </c>
      <c r="O3" s="4" t="s">
        <v>7</v>
      </c>
      <c r="P3" s="5" t="s">
        <v>8</v>
      </c>
    </row>
    <row r="4" spans="1:16" s="1" customFormat="1" ht="72" x14ac:dyDescent="0.2">
      <c r="A4" s="8"/>
      <c r="B4" s="8"/>
      <c r="C4" s="8"/>
      <c r="D4" s="8" t="s">
        <v>9</v>
      </c>
      <c r="E4" s="8" t="s">
        <v>10</v>
      </c>
      <c r="F4" s="8" t="s">
        <v>11</v>
      </c>
      <c r="G4" s="8" t="s">
        <v>12</v>
      </c>
      <c r="H4" s="9" t="s">
        <v>13</v>
      </c>
      <c r="I4" s="6" t="s">
        <v>14</v>
      </c>
      <c r="J4" s="6" t="s">
        <v>15</v>
      </c>
      <c r="K4" s="6" t="s">
        <v>16</v>
      </c>
      <c r="L4" s="7" t="s">
        <v>17</v>
      </c>
      <c r="M4" s="7" t="s">
        <v>18</v>
      </c>
      <c r="N4" s="7" t="s">
        <v>19</v>
      </c>
      <c r="O4" s="8" t="s">
        <v>20</v>
      </c>
      <c r="P4" s="9" t="s">
        <v>21</v>
      </c>
    </row>
    <row r="5" spans="1:16" s="1" customFormat="1" ht="12" x14ac:dyDescent="0.2">
      <c r="A5" s="10"/>
      <c r="B5" s="10"/>
      <c r="C5" s="10"/>
      <c r="D5" s="10"/>
      <c r="E5" s="11"/>
      <c r="F5" s="11"/>
      <c r="G5" s="11"/>
      <c r="H5" s="12"/>
      <c r="I5" s="11"/>
      <c r="J5" s="11"/>
      <c r="K5" s="11"/>
      <c r="L5" s="11"/>
      <c r="M5" s="11"/>
      <c r="N5" s="11"/>
      <c r="O5" s="11"/>
      <c r="P5" s="11"/>
    </row>
    <row r="6" spans="1:16" s="1" customFormat="1" ht="12" x14ac:dyDescent="0.2">
      <c r="A6" s="13"/>
      <c r="B6" s="13"/>
      <c r="C6" s="13"/>
      <c r="D6" s="13"/>
      <c r="E6" s="14">
        <v>1</v>
      </c>
      <c r="F6" s="14">
        <v>2</v>
      </c>
      <c r="G6" s="14">
        <v>3</v>
      </c>
      <c r="H6" s="15" t="s">
        <v>22</v>
      </c>
      <c r="I6" s="14">
        <v>5</v>
      </c>
      <c r="J6" s="14">
        <v>6</v>
      </c>
      <c r="K6" s="14">
        <v>7</v>
      </c>
      <c r="L6" s="14">
        <v>8</v>
      </c>
      <c r="M6" s="14">
        <v>9</v>
      </c>
      <c r="N6" s="14">
        <v>10</v>
      </c>
      <c r="O6" s="14">
        <v>11</v>
      </c>
      <c r="P6" s="16" t="s">
        <v>23</v>
      </c>
    </row>
    <row r="7" spans="1:16" x14ac:dyDescent="0.2">
      <c r="B7" s="17">
        <v>1</v>
      </c>
      <c r="C7" s="18">
        <v>1</v>
      </c>
      <c r="D7" s="18" t="s">
        <v>24</v>
      </c>
      <c r="E7" s="19">
        <v>18700298.399999999</v>
      </c>
      <c r="F7" s="19">
        <v>1757338.66</v>
      </c>
      <c r="G7" s="19">
        <v>0</v>
      </c>
      <c r="H7" s="20">
        <f>+E7+F7-G7</f>
        <v>20457637.059999999</v>
      </c>
      <c r="I7" s="19">
        <v>0</v>
      </c>
      <c r="J7" s="19">
        <v>4496930.41</v>
      </c>
      <c r="K7" s="19">
        <v>167267.45000000001</v>
      </c>
      <c r="L7" s="19">
        <v>2523865.7999999998</v>
      </c>
      <c r="M7" s="19">
        <v>21373.42</v>
      </c>
      <c r="N7" s="19">
        <v>908378.54</v>
      </c>
      <c r="O7" s="19">
        <v>0</v>
      </c>
      <c r="P7" s="20">
        <f>+H7-(+I7+J7+K7+L7+M7+N7+O7)</f>
        <v>12339821.439999998</v>
      </c>
    </row>
    <row r="8" spans="1:16" x14ac:dyDescent="0.2">
      <c r="B8" s="17">
        <v>1</v>
      </c>
      <c r="C8" s="18">
        <v>2</v>
      </c>
      <c r="D8" s="18" t="s">
        <v>25</v>
      </c>
      <c r="E8" s="19">
        <v>13638069.390000001</v>
      </c>
      <c r="F8" s="19">
        <v>2048302.2</v>
      </c>
      <c r="G8" s="19">
        <v>0</v>
      </c>
      <c r="H8" s="20">
        <f t="shared" ref="H8:H72" si="0">+E8+F8-G8</f>
        <v>15686371.59</v>
      </c>
      <c r="I8" s="19">
        <v>0</v>
      </c>
      <c r="J8" s="19">
        <v>2722774.69</v>
      </c>
      <c r="K8" s="19">
        <v>323051.77</v>
      </c>
      <c r="L8" s="19">
        <v>3825088.7</v>
      </c>
      <c r="M8" s="19">
        <v>18135.240000000002</v>
      </c>
      <c r="N8" s="19">
        <v>18520.64</v>
      </c>
      <c r="O8" s="19">
        <v>86555.427414000005</v>
      </c>
      <c r="P8" s="20">
        <f t="shared" ref="P8:P71" si="1">+H8-(+I8+J8+K8+L8+M8+N8+O8)</f>
        <v>8692245.1225860007</v>
      </c>
    </row>
    <row r="9" spans="1:16" x14ac:dyDescent="0.2">
      <c r="B9" s="17">
        <v>1</v>
      </c>
      <c r="C9" s="18">
        <v>3</v>
      </c>
      <c r="D9" s="18" t="s">
        <v>26</v>
      </c>
      <c r="E9" s="19">
        <v>23651120.93</v>
      </c>
      <c r="F9" s="19">
        <v>994745.75</v>
      </c>
      <c r="G9" s="19">
        <v>0</v>
      </c>
      <c r="H9" s="20">
        <f t="shared" si="0"/>
        <v>24645866.68</v>
      </c>
      <c r="I9" s="19">
        <v>0</v>
      </c>
      <c r="J9" s="19">
        <v>12384293.02</v>
      </c>
      <c r="K9" s="19">
        <v>439360.88</v>
      </c>
      <c r="L9" s="19">
        <v>2438621.67</v>
      </c>
      <c r="M9" s="19">
        <v>73463.66</v>
      </c>
      <c r="N9" s="19">
        <v>13272.28</v>
      </c>
      <c r="O9" s="19">
        <v>0</v>
      </c>
      <c r="P9" s="20">
        <f t="shared" si="1"/>
        <v>9296855.1699999999</v>
      </c>
    </row>
    <row r="10" spans="1:16" x14ac:dyDescent="0.2">
      <c r="B10" s="17">
        <v>1</v>
      </c>
      <c r="C10" s="18">
        <v>4</v>
      </c>
      <c r="D10" s="18" t="s">
        <v>27</v>
      </c>
      <c r="E10" s="19">
        <v>46055325.530000001</v>
      </c>
      <c r="F10" s="19">
        <v>5952805.3399999999</v>
      </c>
      <c r="G10" s="19">
        <v>0</v>
      </c>
      <c r="H10" s="20">
        <f t="shared" si="0"/>
        <v>52008130.870000005</v>
      </c>
      <c r="I10" s="19">
        <v>0</v>
      </c>
      <c r="J10" s="19">
        <v>7238055.6500000004</v>
      </c>
      <c r="K10" s="19">
        <v>538234.41</v>
      </c>
      <c r="L10" s="19">
        <v>4498640.18</v>
      </c>
      <c r="M10" s="19">
        <v>171705.56</v>
      </c>
      <c r="N10" s="19">
        <v>19075.32</v>
      </c>
      <c r="O10" s="19">
        <v>1327718.7055310002</v>
      </c>
      <c r="P10" s="20">
        <f t="shared" si="1"/>
        <v>38214701.044468999</v>
      </c>
    </row>
    <row r="11" spans="1:16" x14ac:dyDescent="0.2">
      <c r="B11" s="17">
        <v>1</v>
      </c>
      <c r="C11" s="18">
        <v>5</v>
      </c>
      <c r="D11" s="18" t="s">
        <v>28</v>
      </c>
      <c r="E11" s="19">
        <v>25372694.73</v>
      </c>
      <c r="F11" s="19">
        <v>1713479.04</v>
      </c>
      <c r="G11" s="19">
        <v>0</v>
      </c>
      <c r="H11" s="20">
        <f t="shared" si="0"/>
        <v>27086173.77</v>
      </c>
      <c r="I11" s="19">
        <v>0</v>
      </c>
      <c r="J11" s="19">
        <v>3153077.44</v>
      </c>
      <c r="K11" s="19">
        <v>199800.2</v>
      </c>
      <c r="L11" s="19">
        <v>2767670.94</v>
      </c>
      <c r="M11" s="19">
        <v>208902.82</v>
      </c>
      <c r="N11" s="19">
        <v>3399150.32</v>
      </c>
      <c r="O11" s="19">
        <v>0</v>
      </c>
      <c r="P11" s="20">
        <f t="shared" si="1"/>
        <v>17357572.049999997</v>
      </c>
    </row>
    <row r="12" spans="1:16" x14ac:dyDescent="0.2">
      <c r="B12" s="17">
        <v>1</v>
      </c>
      <c r="C12" s="18">
        <v>6</v>
      </c>
      <c r="D12" s="18" t="s">
        <v>29</v>
      </c>
      <c r="E12" s="19">
        <v>13912446.16</v>
      </c>
      <c r="F12" s="19">
        <v>960141.93</v>
      </c>
      <c r="G12" s="19">
        <v>0</v>
      </c>
      <c r="H12" s="20">
        <f t="shared" si="0"/>
        <v>14872588.09</v>
      </c>
      <c r="I12" s="19">
        <v>0</v>
      </c>
      <c r="J12" s="19">
        <v>3525220.6799999997</v>
      </c>
      <c r="K12" s="19">
        <v>115524.76</v>
      </c>
      <c r="L12" s="19">
        <v>1949883.46</v>
      </c>
      <c r="M12" s="19">
        <v>20940.439999999999</v>
      </c>
      <c r="N12" s="19">
        <v>305066.71999999997</v>
      </c>
      <c r="O12" s="19">
        <v>0</v>
      </c>
      <c r="P12" s="20">
        <f t="shared" si="1"/>
        <v>8955952.0300000012</v>
      </c>
    </row>
    <row r="13" spans="1:16" x14ac:dyDescent="0.2">
      <c r="B13" s="17">
        <v>1</v>
      </c>
      <c r="C13" s="18">
        <v>7</v>
      </c>
      <c r="D13" s="18" t="s">
        <v>30</v>
      </c>
      <c r="E13" s="19">
        <v>67451016.980000004</v>
      </c>
      <c r="F13" s="19">
        <v>0</v>
      </c>
      <c r="G13" s="19">
        <v>5143328.6500000004</v>
      </c>
      <c r="H13" s="20">
        <f t="shared" si="0"/>
        <v>62307688.330000006</v>
      </c>
      <c r="I13" s="19">
        <v>0</v>
      </c>
      <c r="J13" s="19">
        <v>13208077.26</v>
      </c>
      <c r="K13" s="19">
        <v>2518651.91</v>
      </c>
      <c r="L13" s="19">
        <v>9410108.7599999998</v>
      </c>
      <c r="M13" s="19">
        <v>305264.49</v>
      </c>
      <c r="N13" s="19">
        <v>136000</v>
      </c>
      <c r="O13" s="19">
        <v>1434434.1443940001</v>
      </c>
      <c r="P13" s="20">
        <f t="shared" si="1"/>
        <v>35295151.765606008</v>
      </c>
    </row>
    <row r="14" spans="1:16" x14ac:dyDescent="0.2">
      <c r="B14" s="17">
        <v>1</v>
      </c>
      <c r="C14" s="18">
        <v>8</v>
      </c>
      <c r="D14" s="18" t="s">
        <v>31</v>
      </c>
      <c r="E14" s="19">
        <v>14568389.890000001</v>
      </c>
      <c r="F14" s="19">
        <v>363111.5</v>
      </c>
      <c r="G14" s="19">
        <v>0</v>
      </c>
      <c r="H14" s="20">
        <f t="shared" si="0"/>
        <v>14931501.390000001</v>
      </c>
      <c r="I14" s="19">
        <v>0</v>
      </c>
      <c r="J14" s="19">
        <v>6581380.3700000001</v>
      </c>
      <c r="K14" s="19">
        <v>74256.91</v>
      </c>
      <c r="L14" s="19">
        <v>781167.95</v>
      </c>
      <c r="M14" s="19">
        <v>53725.05</v>
      </c>
      <c r="N14" s="19">
        <v>0</v>
      </c>
      <c r="O14" s="19">
        <v>149196.675697</v>
      </c>
      <c r="P14" s="20">
        <f t="shared" si="1"/>
        <v>7291774.4343030006</v>
      </c>
    </row>
    <row r="15" spans="1:16" x14ac:dyDescent="0.2">
      <c r="B15" s="17">
        <v>1</v>
      </c>
      <c r="C15" s="18">
        <v>9</v>
      </c>
      <c r="D15" s="18" t="s">
        <v>32</v>
      </c>
      <c r="E15" s="19">
        <v>33886926.590000004</v>
      </c>
      <c r="F15" s="19">
        <v>569164.38</v>
      </c>
      <c r="G15" s="19">
        <v>0</v>
      </c>
      <c r="H15" s="20">
        <f t="shared" si="0"/>
        <v>34456090.970000006</v>
      </c>
      <c r="I15" s="19">
        <v>0</v>
      </c>
      <c r="J15" s="19">
        <v>8705501.1699999999</v>
      </c>
      <c r="K15" s="19">
        <v>489333.56</v>
      </c>
      <c r="L15" s="19">
        <v>5015438.2</v>
      </c>
      <c r="M15" s="19">
        <v>93899.25</v>
      </c>
      <c r="N15" s="19">
        <v>0</v>
      </c>
      <c r="O15" s="19">
        <v>664723.77680400002</v>
      </c>
      <c r="P15" s="20">
        <f t="shared" si="1"/>
        <v>19487195.013196006</v>
      </c>
    </row>
    <row r="16" spans="1:16" x14ac:dyDescent="0.2">
      <c r="B16" s="17">
        <v>1</v>
      </c>
      <c r="C16" s="18">
        <v>10</v>
      </c>
      <c r="D16" s="18" t="s">
        <v>33</v>
      </c>
      <c r="E16" s="19">
        <v>1184022.94</v>
      </c>
      <c r="F16" s="19">
        <v>0</v>
      </c>
      <c r="G16" s="19">
        <v>0</v>
      </c>
      <c r="H16" s="20">
        <f>+E16+F16-G16</f>
        <v>1184022.94</v>
      </c>
      <c r="I16" s="19">
        <v>0</v>
      </c>
      <c r="J16" s="19">
        <v>427504.84</v>
      </c>
      <c r="K16" s="19">
        <v>6343.13</v>
      </c>
      <c r="L16" s="19">
        <v>46024.84</v>
      </c>
      <c r="M16" s="19">
        <v>0</v>
      </c>
      <c r="N16" s="19">
        <v>118798.18</v>
      </c>
      <c r="O16" s="19">
        <v>0</v>
      </c>
      <c r="P16" s="20">
        <f t="shared" si="1"/>
        <v>585351.94999999995</v>
      </c>
    </row>
    <row r="17" spans="2:16" x14ac:dyDescent="0.2">
      <c r="B17" s="17">
        <v>1</v>
      </c>
      <c r="C17" s="18">
        <v>11</v>
      </c>
      <c r="D17" s="18" t="s">
        <v>34</v>
      </c>
      <c r="E17" s="19">
        <v>6153283.8099999996</v>
      </c>
      <c r="F17" s="19">
        <v>367997.71</v>
      </c>
      <c r="G17" s="19">
        <v>0</v>
      </c>
      <c r="H17" s="20">
        <f t="shared" si="0"/>
        <v>6521281.5199999996</v>
      </c>
      <c r="I17" s="19">
        <v>0</v>
      </c>
      <c r="J17" s="19">
        <v>1127390.07</v>
      </c>
      <c r="K17" s="19">
        <v>107456.91</v>
      </c>
      <c r="L17" s="19">
        <v>478116.46</v>
      </c>
      <c r="M17" s="19">
        <v>104918.47</v>
      </c>
      <c r="N17" s="19">
        <v>953917.54</v>
      </c>
      <c r="O17" s="19">
        <v>0</v>
      </c>
      <c r="P17" s="20">
        <f t="shared" si="1"/>
        <v>3749482.0699999994</v>
      </c>
    </row>
    <row r="18" spans="2:16" x14ac:dyDescent="0.2">
      <c r="B18" s="17">
        <v>1</v>
      </c>
      <c r="C18" s="18">
        <v>12</v>
      </c>
      <c r="D18" s="18" t="s">
        <v>35</v>
      </c>
      <c r="E18" s="19">
        <v>4002123.54</v>
      </c>
      <c r="F18" s="19">
        <v>1453505.74</v>
      </c>
      <c r="G18" s="19">
        <v>0</v>
      </c>
      <c r="H18" s="20">
        <f t="shared" si="0"/>
        <v>5455629.2800000003</v>
      </c>
      <c r="I18" s="19">
        <v>0</v>
      </c>
      <c r="J18" s="19">
        <v>399836</v>
      </c>
      <c r="K18" s="19">
        <v>146519.04999999999</v>
      </c>
      <c r="L18" s="19">
        <v>320219.84000000003</v>
      </c>
      <c r="M18" s="19">
        <v>0</v>
      </c>
      <c r="N18" s="19">
        <v>0</v>
      </c>
      <c r="O18" s="19">
        <v>0</v>
      </c>
      <c r="P18" s="20">
        <f t="shared" si="1"/>
        <v>4589054.3900000006</v>
      </c>
    </row>
    <row r="19" spans="2:16" x14ac:dyDescent="0.2">
      <c r="B19" s="17">
        <v>1</v>
      </c>
      <c r="C19" s="18">
        <v>13</v>
      </c>
      <c r="D19" s="18" t="s">
        <v>36</v>
      </c>
      <c r="E19" s="19">
        <v>18571344.530000001</v>
      </c>
      <c r="F19" s="19">
        <v>773391.98</v>
      </c>
      <c r="G19" s="19">
        <v>0</v>
      </c>
      <c r="H19" s="20">
        <f t="shared" si="0"/>
        <v>19344736.510000002</v>
      </c>
      <c r="I19" s="19">
        <v>0</v>
      </c>
      <c r="J19" s="19">
        <v>9575684.1899999995</v>
      </c>
      <c r="K19" s="19">
        <v>173579.68</v>
      </c>
      <c r="L19" s="19">
        <v>632719.19999999995</v>
      </c>
      <c r="M19" s="19">
        <v>57679.54</v>
      </c>
      <c r="N19" s="19">
        <v>1492253.77</v>
      </c>
      <c r="O19" s="19">
        <v>0</v>
      </c>
      <c r="P19" s="20">
        <f t="shared" si="1"/>
        <v>7412820.1300000045</v>
      </c>
    </row>
    <row r="20" spans="2:16" x14ac:dyDescent="0.2">
      <c r="B20" s="17">
        <v>1</v>
      </c>
      <c r="C20" s="18">
        <v>14</v>
      </c>
      <c r="D20" s="18" t="s">
        <v>37</v>
      </c>
      <c r="E20" s="19">
        <v>2445099.67</v>
      </c>
      <c r="F20" s="19">
        <v>0</v>
      </c>
      <c r="G20" s="19">
        <v>52597.07</v>
      </c>
      <c r="H20" s="20">
        <f t="shared" si="0"/>
        <v>2392502.6</v>
      </c>
      <c r="I20" s="19">
        <v>0</v>
      </c>
      <c r="J20" s="19">
        <v>361706.6399999999</v>
      </c>
      <c r="K20" s="19">
        <v>39631.33</v>
      </c>
      <c r="L20" s="19">
        <v>77304.7</v>
      </c>
      <c r="M20" s="19">
        <v>3846.86</v>
      </c>
      <c r="N20" s="19">
        <v>0</v>
      </c>
      <c r="O20" s="19">
        <v>0</v>
      </c>
      <c r="P20" s="20">
        <f t="shared" si="1"/>
        <v>1910013.0700000003</v>
      </c>
    </row>
    <row r="21" spans="2:16" x14ac:dyDescent="0.2">
      <c r="B21" s="17">
        <v>1</v>
      </c>
      <c r="C21" s="18">
        <v>15</v>
      </c>
      <c r="D21" s="18" t="s">
        <v>38</v>
      </c>
      <c r="E21" s="19">
        <v>2248025.16</v>
      </c>
      <c r="F21" s="19">
        <v>0</v>
      </c>
      <c r="G21" s="19">
        <v>158226.95000000001</v>
      </c>
      <c r="H21" s="20">
        <f t="shared" si="0"/>
        <v>2089798.2100000002</v>
      </c>
      <c r="I21" s="19">
        <v>0</v>
      </c>
      <c r="J21" s="19">
        <v>1497906.34</v>
      </c>
      <c r="K21" s="19">
        <v>20030.25</v>
      </c>
      <c r="L21" s="19">
        <v>200187.23</v>
      </c>
      <c r="M21" s="19">
        <v>10761.66</v>
      </c>
      <c r="N21" s="19">
        <v>0</v>
      </c>
      <c r="O21" s="19">
        <v>0</v>
      </c>
      <c r="P21" s="20">
        <f t="shared" si="1"/>
        <v>360912.73000000021</v>
      </c>
    </row>
    <row r="22" spans="2:16" x14ac:dyDescent="0.2">
      <c r="B22" s="17">
        <v>1</v>
      </c>
      <c r="C22" s="18">
        <v>16</v>
      </c>
      <c r="D22" s="18" t="s">
        <v>39</v>
      </c>
      <c r="E22" s="19">
        <v>1234411.6599999999</v>
      </c>
      <c r="F22" s="19">
        <v>684160.35</v>
      </c>
      <c r="G22" s="19">
        <v>0</v>
      </c>
      <c r="H22" s="20">
        <f t="shared" si="0"/>
        <v>1918572.0099999998</v>
      </c>
      <c r="I22" s="19">
        <v>0</v>
      </c>
      <c r="J22" s="19">
        <v>353292.44999999995</v>
      </c>
      <c r="K22" s="19">
        <v>17305.36</v>
      </c>
      <c r="L22" s="19">
        <v>227356.25</v>
      </c>
      <c r="M22" s="19">
        <v>5977.59</v>
      </c>
      <c r="N22" s="19">
        <v>0</v>
      </c>
      <c r="O22" s="19">
        <v>0</v>
      </c>
      <c r="P22" s="20">
        <f t="shared" si="1"/>
        <v>1314640.3599999999</v>
      </c>
    </row>
    <row r="23" spans="2:16" x14ac:dyDescent="0.2">
      <c r="B23" s="17">
        <v>1</v>
      </c>
      <c r="C23" s="18">
        <v>17</v>
      </c>
      <c r="D23" s="18" t="s">
        <v>40</v>
      </c>
      <c r="E23" s="19">
        <v>1817877.63</v>
      </c>
      <c r="F23" s="19">
        <v>350800.45</v>
      </c>
      <c r="G23" s="19">
        <v>0</v>
      </c>
      <c r="H23" s="20">
        <f t="shared" si="0"/>
        <v>2168678.08</v>
      </c>
      <c r="I23" s="19">
        <v>0</v>
      </c>
      <c r="J23" s="19">
        <v>271790.76</v>
      </c>
      <c r="K23" s="19">
        <v>25764.97</v>
      </c>
      <c r="L23" s="19">
        <v>150635.67000000001</v>
      </c>
      <c r="M23" s="19">
        <v>12715.3</v>
      </c>
      <c r="N23" s="19">
        <v>0</v>
      </c>
      <c r="O23" s="19">
        <v>0</v>
      </c>
      <c r="P23" s="20">
        <f t="shared" si="1"/>
        <v>1707771.3800000001</v>
      </c>
    </row>
    <row r="24" spans="2:16" x14ac:dyDescent="0.2">
      <c r="B24" s="17">
        <v>1</v>
      </c>
      <c r="C24" s="18">
        <v>18</v>
      </c>
      <c r="D24" s="18" t="s">
        <v>41</v>
      </c>
      <c r="E24" s="19">
        <v>4404662.96</v>
      </c>
      <c r="F24" s="19">
        <v>237968.11</v>
      </c>
      <c r="G24" s="19">
        <v>0</v>
      </c>
      <c r="H24" s="20">
        <f t="shared" si="0"/>
        <v>4642631.07</v>
      </c>
      <c r="I24" s="19">
        <v>0</v>
      </c>
      <c r="J24" s="19">
        <v>2436530.34</v>
      </c>
      <c r="K24" s="19">
        <v>51068.57</v>
      </c>
      <c r="L24" s="19">
        <v>182074.35</v>
      </c>
      <c r="M24" s="19">
        <v>9486.58</v>
      </c>
      <c r="N24" s="19">
        <v>0</v>
      </c>
      <c r="O24" s="19">
        <v>0</v>
      </c>
      <c r="P24" s="20">
        <f t="shared" si="1"/>
        <v>1963471.2300000004</v>
      </c>
    </row>
    <row r="25" spans="2:16" x14ac:dyDescent="0.2">
      <c r="B25" s="17">
        <v>1</v>
      </c>
      <c r="C25" s="18">
        <v>19</v>
      </c>
      <c r="D25" s="18" t="s">
        <v>42</v>
      </c>
      <c r="E25" s="19">
        <v>6178486.3499999996</v>
      </c>
      <c r="F25" s="19">
        <v>230187.13</v>
      </c>
      <c r="G25" s="19">
        <v>0</v>
      </c>
      <c r="H25" s="20">
        <f t="shared" si="0"/>
        <v>6408673.4799999995</v>
      </c>
      <c r="I25" s="19">
        <v>0</v>
      </c>
      <c r="J25" s="19">
        <v>3298832.65</v>
      </c>
      <c r="K25" s="19">
        <v>12509.69</v>
      </c>
      <c r="L25" s="19">
        <v>198177.16</v>
      </c>
      <c r="M25" s="19">
        <v>13289.49</v>
      </c>
      <c r="N25" s="19">
        <v>0</v>
      </c>
      <c r="O25" s="19">
        <v>0</v>
      </c>
      <c r="P25" s="20">
        <f t="shared" si="1"/>
        <v>2885864.4899999993</v>
      </c>
    </row>
    <row r="26" spans="2:16" x14ac:dyDescent="0.2">
      <c r="B26" s="17">
        <v>1</v>
      </c>
      <c r="C26" s="18">
        <v>20</v>
      </c>
      <c r="D26" s="18" t="s">
        <v>43</v>
      </c>
      <c r="E26" s="19">
        <v>4398236.6100000003</v>
      </c>
      <c r="F26" s="19">
        <v>512438.03</v>
      </c>
      <c r="G26" s="19">
        <v>0</v>
      </c>
      <c r="H26" s="20">
        <f t="shared" si="0"/>
        <v>4910674.6400000006</v>
      </c>
      <c r="I26" s="19">
        <v>0</v>
      </c>
      <c r="J26" s="19">
        <v>744375.27</v>
      </c>
      <c r="K26" s="19">
        <v>540053.06999999995</v>
      </c>
      <c r="L26" s="19">
        <v>374433.21</v>
      </c>
      <c r="M26" s="19">
        <v>2654.46</v>
      </c>
      <c r="N26" s="19">
        <v>80000</v>
      </c>
      <c r="O26" s="19">
        <v>0</v>
      </c>
      <c r="P26" s="20">
        <f t="shared" si="1"/>
        <v>3169158.6300000008</v>
      </c>
    </row>
    <row r="27" spans="2:16" x14ac:dyDescent="0.2">
      <c r="B27" s="17">
        <v>1</v>
      </c>
      <c r="C27" s="18">
        <v>21</v>
      </c>
      <c r="D27" s="18" t="s">
        <v>44</v>
      </c>
      <c r="E27" s="19">
        <v>3648166.54</v>
      </c>
      <c r="F27" s="19">
        <v>418950.67</v>
      </c>
      <c r="G27" s="19">
        <v>0</v>
      </c>
      <c r="H27" s="20">
        <f t="shared" si="0"/>
        <v>4067117.21</v>
      </c>
      <c r="I27" s="19">
        <v>0</v>
      </c>
      <c r="J27" s="19">
        <v>2577644.61</v>
      </c>
      <c r="K27" s="19">
        <v>30740.99</v>
      </c>
      <c r="L27" s="19">
        <v>74104.75</v>
      </c>
      <c r="M27" s="19">
        <v>1604.35</v>
      </c>
      <c r="N27" s="19">
        <v>0</v>
      </c>
      <c r="O27" s="19">
        <v>0</v>
      </c>
      <c r="P27" s="20">
        <f t="shared" si="1"/>
        <v>1383022.5099999998</v>
      </c>
    </row>
    <row r="28" spans="2:16" x14ac:dyDescent="0.2">
      <c r="B28" s="17">
        <v>1</v>
      </c>
      <c r="C28" s="18">
        <v>22</v>
      </c>
      <c r="D28" s="18" t="s">
        <v>45</v>
      </c>
      <c r="E28" s="19">
        <v>3949130.09</v>
      </c>
      <c r="F28" s="19">
        <v>1328465.45</v>
      </c>
      <c r="G28" s="19">
        <v>0</v>
      </c>
      <c r="H28" s="20">
        <f t="shared" si="0"/>
        <v>5277595.54</v>
      </c>
      <c r="I28" s="19">
        <v>0</v>
      </c>
      <c r="J28" s="19">
        <v>2931605.9</v>
      </c>
      <c r="K28" s="19">
        <v>19330.04</v>
      </c>
      <c r="L28" s="19">
        <v>81153.89</v>
      </c>
      <c r="M28" s="19">
        <v>6564.51</v>
      </c>
      <c r="N28" s="19">
        <v>4466.03</v>
      </c>
      <c r="O28" s="19">
        <v>0</v>
      </c>
      <c r="P28" s="20">
        <f t="shared" si="1"/>
        <v>2234475.1700000004</v>
      </c>
    </row>
    <row r="29" spans="2:16" x14ac:dyDescent="0.2">
      <c r="B29" s="17">
        <v>1</v>
      </c>
      <c r="C29" s="18">
        <v>23</v>
      </c>
      <c r="D29" s="18" t="s">
        <v>46</v>
      </c>
      <c r="E29" s="19">
        <v>5715481.1399999997</v>
      </c>
      <c r="F29" s="19">
        <v>23811.49</v>
      </c>
      <c r="G29" s="19">
        <v>0</v>
      </c>
      <c r="H29" s="20">
        <f t="shared" si="0"/>
        <v>5739292.6299999999</v>
      </c>
      <c r="I29" s="19">
        <v>0</v>
      </c>
      <c r="J29" s="19">
        <v>1543969.54</v>
      </c>
      <c r="K29" s="19">
        <v>1234789.33</v>
      </c>
      <c r="L29" s="19">
        <v>380296.78</v>
      </c>
      <c r="M29" s="19">
        <v>0</v>
      </c>
      <c r="N29" s="19">
        <v>0</v>
      </c>
      <c r="O29" s="19">
        <v>0</v>
      </c>
      <c r="P29" s="20">
        <f t="shared" si="1"/>
        <v>2580236.9799999995</v>
      </c>
    </row>
    <row r="30" spans="2:16" x14ac:dyDescent="0.2">
      <c r="B30" s="17">
        <v>1</v>
      </c>
      <c r="C30" s="18">
        <v>24</v>
      </c>
      <c r="D30" s="18" t="s">
        <v>47</v>
      </c>
      <c r="E30" s="19">
        <v>2076067.37</v>
      </c>
      <c r="F30" s="19">
        <v>61285.46</v>
      </c>
      <c r="G30" s="19">
        <v>0</v>
      </c>
      <c r="H30" s="20">
        <f t="shared" si="0"/>
        <v>2137352.83</v>
      </c>
      <c r="I30" s="19">
        <v>0</v>
      </c>
      <c r="J30" s="19">
        <v>644149.88</v>
      </c>
      <c r="K30" s="19">
        <v>44680.66</v>
      </c>
      <c r="L30" s="19">
        <v>754093.8</v>
      </c>
      <c r="M30" s="19">
        <v>11826.76</v>
      </c>
      <c r="N30" s="19">
        <v>0</v>
      </c>
      <c r="O30" s="19">
        <v>0</v>
      </c>
      <c r="P30" s="20">
        <f t="shared" si="1"/>
        <v>682601.73</v>
      </c>
    </row>
    <row r="31" spans="2:16" x14ac:dyDescent="0.2">
      <c r="B31" s="17">
        <v>1</v>
      </c>
      <c r="C31" s="18">
        <v>25</v>
      </c>
      <c r="D31" s="18" t="s">
        <v>48</v>
      </c>
      <c r="E31" s="19">
        <v>3664482.65</v>
      </c>
      <c r="F31" s="19">
        <v>52188.1</v>
      </c>
      <c r="G31" s="19">
        <v>0</v>
      </c>
      <c r="H31" s="20">
        <f t="shared" si="0"/>
        <v>3716670.75</v>
      </c>
      <c r="I31" s="19">
        <v>0</v>
      </c>
      <c r="J31" s="19">
        <v>2285473.4</v>
      </c>
      <c r="K31" s="19">
        <v>32511.08</v>
      </c>
      <c r="L31" s="19">
        <v>94958.1</v>
      </c>
      <c r="M31" s="19">
        <v>0</v>
      </c>
      <c r="N31" s="19">
        <v>158037.32999999999</v>
      </c>
      <c r="O31" s="19">
        <v>0</v>
      </c>
      <c r="P31" s="20">
        <f t="shared" si="1"/>
        <v>1145690.8399999999</v>
      </c>
    </row>
    <row r="32" spans="2:16" x14ac:dyDescent="0.2">
      <c r="B32" s="17">
        <v>1</v>
      </c>
      <c r="C32" s="18">
        <v>26</v>
      </c>
      <c r="D32" s="18" t="s">
        <v>49</v>
      </c>
      <c r="E32" s="19">
        <v>1020306.36</v>
      </c>
      <c r="F32" s="19">
        <v>29734.32</v>
      </c>
      <c r="G32" s="19">
        <v>0</v>
      </c>
      <c r="H32" s="20">
        <f t="shared" si="0"/>
        <v>1050040.68</v>
      </c>
      <c r="I32" s="19">
        <v>0</v>
      </c>
      <c r="J32" s="19">
        <v>217327.28999999998</v>
      </c>
      <c r="K32" s="19">
        <v>5417.15</v>
      </c>
      <c r="L32" s="19">
        <v>44894.2</v>
      </c>
      <c r="M32" s="19">
        <v>1500</v>
      </c>
      <c r="N32" s="19">
        <v>0</v>
      </c>
      <c r="O32" s="19">
        <v>0</v>
      </c>
      <c r="P32" s="20">
        <f t="shared" si="1"/>
        <v>780902.04</v>
      </c>
    </row>
    <row r="33" spans="2:16" x14ac:dyDescent="0.2">
      <c r="B33" s="17">
        <v>1</v>
      </c>
      <c r="C33" s="18">
        <v>27</v>
      </c>
      <c r="D33" s="18" t="s">
        <v>50</v>
      </c>
      <c r="E33" s="19">
        <v>3700842.68</v>
      </c>
      <c r="F33" s="19">
        <v>85719.77</v>
      </c>
      <c r="G33" s="19">
        <v>0</v>
      </c>
      <c r="H33" s="20">
        <f t="shared" si="0"/>
        <v>3786562.45</v>
      </c>
      <c r="I33" s="19">
        <v>0</v>
      </c>
      <c r="J33" s="19">
        <v>1025855.71</v>
      </c>
      <c r="K33" s="19">
        <v>323764.89</v>
      </c>
      <c r="L33" s="19">
        <v>154529.84</v>
      </c>
      <c r="M33" s="19">
        <v>15586.62</v>
      </c>
      <c r="N33" s="19">
        <v>398168.43</v>
      </c>
      <c r="O33" s="19">
        <v>0</v>
      </c>
      <c r="P33" s="20">
        <f t="shared" si="1"/>
        <v>1868656.96</v>
      </c>
    </row>
    <row r="34" spans="2:16" x14ac:dyDescent="0.2">
      <c r="B34" s="17">
        <v>1</v>
      </c>
      <c r="C34" s="18">
        <v>28</v>
      </c>
      <c r="D34" s="18" t="s">
        <v>51</v>
      </c>
      <c r="E34" s="19">
        <v>7209710.8600000003</v>
      </c>
      <c r="F34" s="19">
        <v>300485.03999999998</v>
      </c>
      <c r="G34" s="19">
        <v>0</v>
      </c>
      <c r="H34" s="20">
        <f t="shared" si="0"/>
        <v>7510195.9000000004</v>
      </c>
      <c r="I34" s="19">
        <v>0</v>
      </c>
      <c r="J34" s="19">
        <v>6271267.5700000003</v>
      </c>
      <c r="K34" s="19">
        <v>19638.060000000001</v>
      </c>
      <c r="L34" s="19">
        <v>53199.51</v>
      </c>
      <c r="M34" s="19">
        <v>1915.8</v>
      </c>
      <c r="N34" s="19">
        <v>19903.25</v>
      </c>
      <c r="O34" s="19">
        <v>0</v>
      </c>
      <c r="P34" s="20">
        <f t="shared" si="1"/>
        <v>1144271.7100000009</v>
      </c>
    </row>
    <row r="35" spans="2:16" x14ac:dyDescent="0.2">
      <c r="B35" s="17">
        <v>1</v>
      </c>
      <c r="C35" s="18">
        <v>29</v>
      </c>
      <c r="D35" s="18" t="s">
        <v>52</v>
      </c>
      <c r="E35" s="19">
        <v>622722.56999999995</v>
      </c>
      <c r="F35" s="19">
        <v>194415.91</v>
      </c>
      <c r="G35" s="19">
        <v>0</v>
      </c>
      <c r="H35" s="20">
        <f t="shared" si="0"/>
        <v>817138.48</v>
      </c>
      <c r="I35" s="19">
        <v>0</v>
      </c>
      <c r="J35" s="19">
        <v>116605.58000000002</v>
      </c>
      <c r="K35" s="19">
        <v>3658.95</v>
      </c>
      <c r="L35" s="19">
        <v>30481.59</v>
      </c>
      <c r="M35" s="19">
        <v>0</v>
      </c>
      <c r="N35" s="19">
        <v>0</v>
      </c>
      <c r="O35" s="19">
        <v>0</v>
      </c>
      <c r="P35" s="20">
        <f t="shared" si="1"/>
        <v>666392.36</v>
      </c>
    </row>
    <row r="36" spans="2:16" x14ac:dyDescent="0.2">
      <c r="B36" s="17">
        <v>1</v>
      </c>
      <c r="C36" s="18">
        <v>30</v>
      </c>
      <c r="D36" s="18" t="s">
        <v>53</v>
      </c>
      <c r="E36" s="19">
        <v>5390510.4100000001</v>
      </c>
      <c r="F36" s="19">
        <v>313828.38</v>
      </c>
      <c r="G36" s="19">
        <v>0</v>
      </c>
      <c r="H36" s="20">
        <f t="shared" si="0"/>
        <v>5704338.79</v>
      </c>
      <c r="I36" s="19">
        <v>0</v>
      </c>
      <c r="J36" s="19">
        <v>3027075.1</v>
      </c>
      <c r="K36" s="19">
        <v>72569.259999999995</v>
      </c>
      <c r="L36" s="19">
        <v>178581.3</v>
      </c>
      <c r="M36" s="19">
        <v>0</v>
      </c>
      <c r="N36" s="19">
        <v>700000</v>
      </c>
      <c r="O36" s="19">
        <v>0</v>
      </c>
      <c r="P36" s="20">
        <f t="shared" si="1"/>
        <v>1726113.1300000004</v>
      </c>
    </row>
    <row r="37" spans="2:16" x14ac:dyDescent="0.2">
      <c r="B37" s="17">
        <v>1</v>
      </c>
      <c r="C37" s="18">
        <v>31</v>
      </c>
      <c r="D37" s="18" t="s">
        <v>54</v>
      </c>
      <c r="E37" s="19">
        <v>821251.57</v>
      </c>
      <c r="F37" s="19">
        <v>348915.09</v>
      </c>
      <c r="G37" s="19">
        <v>0</v>
      </c>
      <c r="H37" s="20">
        <f t="shared" si="0"/>
        <v>1170166.6599999999</v>
      </c>
      <c r="I37" s="19">
        <v>0</v>
      </c>
      <c r="J37" s="19">
        <v>291686.81</v>
      </c>
      <c r="K37" s="19">
        <v>5821.22</v>
      </c>
      <c r="L37" s="19">
        <v>27992.11</v>
      </c>
      <c r="M37" s="19">
        <v>0</v>
      </c>
      <c r="N37" s="19">
        <v>2720.7</v>
      </c>
      <c r="O37" s="19">
        <v>0</v>
      </c>
      <c r="P37" s="20">
        <f t="shared" si="1"/>
        <v>841945.82</v>
      </c>
    </row>
    <row r="38" spans="2:16" x14ac:dyDescent="0.2">
      <c r="B38" s="17">
        <v>1</v>
      </c>
      <c r="C38" s="18">
        <v>32</v>
      </c>
      <c r="D38" s="18" t="s">
        <v>55</v>
      </c>
      <c r="E38" s="19">
        <v>12258388.609999999</v>
      </c>
      <c r="F38" s="19">
        <v>343914.27</v>
      </c>
      <c r="G38" s="19">
        <v>0</v>
      </c>
      <c r="H38" s="20">
        <f t="shared" si="0"/>
        <v>12602302.879999999</v>
      </c>
      <c r="I38" s="19">
        <v>0</v>
      </c>
      <c r="J38" s="19">
        <v>3770410.95</v>
      </c>
      <c r="K38" s="19">
        <v>130953.92</v>
      </c>
      <c r="L38" s="19">
        <v>932487.07</v>
      </c>
      <c r="M38" s="19">
        <v>0</v>
      </c>
      <c r="N38" s="19">
        <v>159.26</v>
      </c>
      <c r="O38" s="19">
        <v>0</v>
      </c>
      <c r="P38" s="20">
        <f t="shared" si="1"/>
        <v>7768291.6799999988</v>
      </c>
    </row>
    <row r="39" spans="2:16" x14ac:dyDescent="0.2">
      <c r="B39" s="17">
        <v>1</v>
      </c>
      <c r="C39" s="18">
        <v>33</v>
      </c>
      <c r="D39" s="18" t="s">
        <v>56</v>
      </c>
      <c r="E39" s="19">
        <v>5537461.6600000001</v>
      </c>
      <c r="F39" s="19">
        <v>2903319.83</v>
      </c>
      <c r="G39" s="19">
        <v>0</v>
      </c>
      <c r="H39" s="20">
        <f t="shared" si="0"/>
        <v>8440781.4900000002</v>
      </c>
      <c r="I39" s="19">
        <v>0</v>
      </c>
      <c r="J39" s="19">
        <v>106302</v>
      </c>
      <c r="K39" s="19">
        <v>33421.919999999998</v>
      </c>
      <c r="L39" s="19">
        <v>1840511.56</v>
      </c>
      <c r="M39" s="19">
        <v>47322.84</v>
      </c>
      <c r="N39" s="19">
        <v>345428.7</v>
      </c>
      <c r="O39" s="19">
        <v>0</v>
      </c>
      <c r="P39" s="20">
        <f t="shared" si="1"/>
        <v>6067794.4700000007</v>
      </c>
    </row>
    <row r="40" spans="2:16" x14ac:dyDescent="0.2">
      <c r="B40" s="17">
        <v>1</v>
      </c>
      <c r="C40" s="18">
        <v>34</v>
      </c>
      <c r="D40" s="18" t="s">
        <v>57</v>
      </c>
      <c r="E40" s="19">
        <v>490840.01</v>
      </c>
      <c r="F40" s="19">
        <v>253064.05</v>
      </c>
      <c r="G40" s="19">
        <v>0</v>
      </c>
      <c r="H40" s="20">
        <f t="shared" si="0"/>
        <v>743904.06</v>
      </c>
      <c r="I40" s="19">
        <v>0</v>
      </c>
      <c r="J40" s="19">
        <v>176437.53999999998</v>
      </c>
      <c r="K40" s="19">
        <v>19219.580000000002</v>
      </c>
      <c r="L40" s="19">
        <v>35612.730000000003</v>
      </c>
      <c r="M40" s="19">
        <v>2448.7199999999998</v>
      </c>
      <c r="N40" s="19">
        <v>0</v>
      </c>
      <c r="O40" s="19">
        <v>0</v>
      </c>
      <c r="P40" s="20">
        <f t="shared" si="1"/>
        <v>510185.49000000005</v>
      </c>
    </row>
    <row r="41" spans="2:16" x14ac:dyDescent="0.2">
      <c r="B41" s="17">
        <v>1</v>
      </c>
      <c r="C41" s="18">
        <v>35</v>
      </c>
      <c r="D41" s="18" t="s">
        <v>58</v>
      </c>
      <c r="E41" s="19">
        <v>86593916.140000001</v>
      </c>
      <c r="F41" s="19">
        <v>17859974.949999999</v>
      </c>
      <c r="G41" s="19">
        <v>0</v>
      </c>
      <c r="H41" s="20">
        <f t="shared" si="0"/>
        <v>104453891.09</v>
      </c>
      <c r="I41" s="19">
        <v>13805.78</v>
      </c>
      <c r="J41" s="19">
        <v>29187436.07</v>
      </c>
      <c r="K41" s="19">
        <v>2956637.38</v>
      </c>
      <c r="L41" s="19">
        <v>949018.77</v>
      </c>
      <c r="M41" s="19">
        <v>7595.29</v>
      </c>
      <c r="N41" s="19">
        <v>90163.06</v>
      </c>
      <c r="O41" s="19">
        <v>8733324.8212519996</v>
      </c>
      <c r="P41" s="20">
        <f t="shared" si="1"/>
        <v>62515909.918748006</v>
      </c>
    </row>
    <row r="42" spans="2:16" ht="22.5" x14ac:dyDescent="0.2">
      <c r="B42" s="21">
        <v>1</v>
      </c>
      <c r="C42" s="22"/>
      <c r="D42" s="22" t="s">
        <v>59</v>
      </c>
      <c r="E42" s="20">
        <v>452573142.12000006</v>
      </c>
      <c r="F42" s="20">
        <v>43487611.079999998</v>
      </c>
      <c r="G42" s="20">
        <v>5354152.6700000009</v>
      </c>
      <c r="H42" s="20">
        <f>SUM(H7:H41)</f>
        <v>490706600.52999997</v>
      </c>
      <c r="I42" s="20">
        <v>13805.78</v>
      </c>
      <c r="J42" s="20">
        <v>136683408.19000006</v>
      </c>
      <c r="K42" s="20">
        <v>10938898.290000001</v>
      </c>
      <c r="L42" s="20">
        <v>41729650.570000008</v>
      </c>
      <c r="M42" s="20">
        <v>1285104.7700000007</v>
      </c>
      <c r="N42" s="20">
        <v>9163480.0699999966</v>
      </c>
      <c r="O42" s="20">
        <v>12395953.551091999</v>
      </c>
      <c r="P42" s="20">
        <f t="shared" si="1"/>
        <v>278496299.30890793</v>
      </c>
    </row>
    <row r="43" spans="2:16" s="23" customFormat="1" x14ac:dyDescent="0.2">
      <c r="B43" s="17">
        <v>2</v>
      </c>
      <c r="C43" s="18">
        <v>1</v>
      </c>
      <c r="D43" s="18" t="s">
        <v>60</v>
      </c>
      <c r="E43" s="19">
        <v>9731879.6199999992</v>
      </c>
      <c r="F43" s="19">
        <v>366746.86</v>
      </c>
      <c r="G43" s="19">
        <v>0</v>
      </c>
      <c r="H43" s="20">
        <f>+E43+F43-G43</f>
        <v>10098626.479999999</v>
      </c>
      <c r="I43" s="19">
        <v>0</v>
      </c>
      <c r="J43" s="19">
        <v>6604507.8899999997</v>
      </c>
      <c r="K43" s="19">
        <v>50001.15</v>
      </c>
      <c r="L43" s="19">
        <v>277874.46000000002</v>
      </c>
      <c r="M43" s="19">
        <v>0</v>
      </c>
      <c r="N43" s="19">
        <v>3167.06</v>
      </c>
      <c r="O43" s="19">
        <v>29334.237507000002</v>
      </c>
      <c r="P43" s="20">
        <f t="shared" si="1"/>
        <v>3133741.6824929994</v>
      </c>
    </row>
    <row r="44" spans="2:16" x14ac:dyDescent="0.2">
      <c r="B44" s="17">
        <v>2</v>
      </c>
      <c r="C44" s="18">
        <v>2</v>
      </c>
      <c r="D44" s="18" t="s">
        <v>61</v>
      </c>
      <c r="E44" s="19">
        <v>3164069.52</v>
      </c>
      <c r="F44" s="19">
        <v>634429.94999999995</v>
      </c>
      <c r="G44" s="19">
        <v>0</v>
      </c>
      <c r="H44" s="20">
        <f t="shared" si="0"/>
        <v>3798499.4699999997</v>
      </c>
      <c r="I44" s="19">
        <v>0</v>
      </c>
      <c r="J44" s="19">
        <v>1679807.02</v>
      </c>
      <c r="K44" s="19">
        <v>41807.26</v>
      </c>
      <c r="L44" s="19">
        <v>103422.36</v>
      </c>
      <c r="M44" s="19">
        <v>0</v>
      </c>
      <c r="N44" s="19">
        <v>0</v>
      </c>
      <c r="O44" s="19">
        <v>15222.23394</v>
      </c>
      <c r="P44" s="20">
        <f t="shared" si="1"/>
        <v>1958240.5960599997</v>
      </c>
    </row>
    <row r="45" spans="2:16" x14ac:dyDescent="0.2">
      <c r="B45" s="17">
        <v>2</v>
      </c>
      <c r="C45" s="18">
        <v>3</v>
      </c>
      <c r="D45" s="18" t="s">
        <v>62</v>
      </c>
      <c r="E45" s="19">
        <v>11528029.359999999</v>
      </c>
      <c r="F45" s="19">
        <v>1038478.67</v>
      </c>
      <c r="G45" s="19">
        <v>0</v>
      </c>
      <c r="H45" s="20">
        <f t="shared" si="0"/>
        <v>12566508.029999999</v>
      </c>
      <c r="I45" s="19">
        <v>0</v>
      </c>
      <c r="J45" s="19">
        <v>4332815.03</v>
      </c>
      <c r="K45" s="19">
        <v>97271.83</v>
      </c>
      <c r="L45" s="19">
        <v>740972.92</v>
      </c>
      <c r="M45" s="19">
        <v>61849.67</v>
      </c>
      <c r="N45" s="19">
        <v>0</v>
      </c>
      <c r="O45" s="19">
        <v>247922.571842</v>
      </c>
      <c r="P45" s="20">
        <f t="shared" si="1"/>
        <v>7085676.0081579993</v>
      </c>
    </row>
    <row r="46" spans="2:16" x14ac:dyDescent="0.2">
      <c r="B46" s="17">
        <v>2</v>
      </c>
      <c r="C46" s="18">
        <v>4</v>
      </c>
      <c r="D46" s="18" t="s">
        <v>63</v>
      </c>
      <c r="E46" s="19">
        <v>4861733.7699999996</v>
      </c>
      <c r="F46" s="19">
        <v>449023.68</v>
      </c>
      <c r="G46" s="19">
        <v>0</v>
      </c>
      <c r="H46" s="20">
        <f t="shared" si="0"/>
        <v>5310757.4499999993</v>
      </c>
      <c r="I46" s="19">
        <v>0</v>
      </c>
      <c r="J46" s="19">
        <v>431129</v>
      </c>
      <c r="K46" s="19">
        <v>80398.2</v>
      </c>
      <c r="L46" s="19">
        <v>426467.36</v>
      </c>
      <c r="M46" s="19">
        <v>9784.3799999999992</v>
      </c>
      <c r="N46" s="19">
        <v>129127.03999999999</v>
      </c>
      <c r="O46" s="19">
        <v>55968.915965</v>
      </c>
      <c r="P46" s="20">
        <f t="shared" si="1"/>
        <v>4177882.5540349996</v>
      </c>
    </row>
    <row r="47" spans="2:16" x14ac:dyDescent="0.2">
      <c r="B47" s="17">
        <v>2</v>
      </c>
      <c r="C47" s="18">
        <v>5</v>
      </c>
      <c r="D47" s="18" t="s">
        <v>64</v>
      </c>
      <c r="E47" s="19">
        <v>6461023.9900000002</v>
      </c>
      <c r="F47" s="19">
        <v>0</v>
      </c>
      <c r="G47" s="19">
        <v>19314.46</v>
      </c>
      <c r="H47" s="20">
        <f t="shared" si="0"/>
        <v>6441709.5300000003</v>
      </c>
      <c r="I47" s="19">
        <v>0</v>
      </c>
      <c r="J47" s="19">
        <v>2986255.83</v>
      </c>
      <c r="K47" s="19">
        <v>92618.31</v>
      </c>
      <c r="L47" s="19">
        <v>203755.2</v>
      </c>
      <c r="M47" s="19">
        <v>500</v>
      </c>
      <c r="N47" s="19">
        <v>300000</v>
      </c>
      <c r="O47" s="19">
        <v>32418.647289</v>
      </c>
      <c r="P47" s="20">
        <f t="shared" si="1"/>
        <v>2826161.542711</v>
      </c>
    </row>
    <row r="48" spans="2:16" x14ac:dyDescent="0.2">
      <c r="B48" s="17">
        <v>2</v>
      </c>
      <c r="C48" s="18">
        <v>6</v>
      </c>
      <c r="D48" s="18" t="s">
        <v>65</v>
      </c>
      <c r="E48" s="19">
        <v>12843563.789999999</v>
      </c>
      <c r="F48" s="19">
        <v>23662.39</v>
      </c>
      <c r="G48" s="19">
        <v>0</v>
      </c>
      <c r="H48" s="20">
        <f t="shared" si="0"/>
        <v>12867226.18</v>
      </c>
      <c r="I48" s="19">
        <v>0</v>
      </c>
      <c r="J48" s="19">
        <v>4005756.5</v>
      </c>
      <c r="K48" s="19">
        <v>46823.51</v>
      </c>
      <c r="L48" s="19">
        <v>1351296.34</v>
      </c>
      <c r="M48" s="19">
        <v>0</v>
      </c>
      <c r="N48" s="19">
        <v>2422058.5499999998</v>
      </c>
      <c r="O48" s="19">
        <v>75047.390316000005</v>
      </c>
      <c r="P48" s="20">
        <f t="shared" si="1"/>
        <v>4966243.8896840001</v>
      </c>
    </row>
    <row r="49" spans="2:16" x14ac:dyDescent="0.2">
      <c r="B49" s="17">
        <v>2</v>
      </c>
      <c r="C49" s="18">
        <v>7</v>
      </c>
      <c r="D49" s="18" t="s">
        <v>66</v>
      </c>
      <c r="E49" s="19">
        <v>11577785.1</v>
      </c>
      <c r="F49" s="19">
        <v>0</v>
      </c>
      <c r="G49" s="19">
        <v>285028.15000000002</v>
      </c>
      <c r="H49" s="20">
        <f t="shared" si="0"/>
        <v>11292756.949999999</v>
      </c>
      <c r="I49" s="19">
        <v>0</v>
      </c>
      <c r="J49" s="19">
        <v>5058609.5199999996</v>
      </c>
      <c r="K49" s="19">
        <v>49275.519999999997</v>
      </c>
      <c r="L49" s="19">
        <v>431010.46</v>
      </c>
      <c r="M49" s="19">
        <v>22827.18</v>
      </c>
      <c r="N49" s="19">
        <v>3011878.59</v>
      </c>
      <c r="O49" s="19">
        <v>31553.423063999999</v>
      </c>
      <c r="P49" s="20">
        <f t="shared" si="1"/>
        <v>2687602.2569359988</v>
      </c>
    </row>
    <row r="50" spans="2:16" x14ac:dyDescent="0.2">
      <c r="B50" s="17">
        <v>2</v>
      </c>
      <c r="C50" s="18">
        <v>8</v>
      </c>
      <c r="D50" s="18" t="s">
        <v>67</v>
      </c>
      <c r="E50" s="19">
        <v>6869503.0099999998</v>
      </c>
      <c r="F50" s="19">
        <v>0</v>
      </c>
      <c r="G50" s="19">
        <v>6075.81</v>
      </c>
      <c r="H50" s="20">
        <f t="shared" si="0"/>
        <v>6863427.2000000002</v>
      </c>
      <c r="I50" s="19">
        <v>0</v>
      </c>
      <c r="J50" s="19">
        <v>2356703.5499999998</v>
      </c>
      <c r="K50" s="19">
        <v>27251.53</v>
      </c>
      <c r="L50" s="19">
        <v>304168.71999999997</v>
      </c>
      <c r="M50" s="19">
        <v>123344.36</v>
      </c>
      <c r="N50" s="19">
        <v>229999.44</v>
      </c>
      <c r="O50" s="19">
        <v>39503.089360999998</v>
      </c>
      <c r="P50" s="20">
        <f t="shared" si="1"/>
        <v>3782456.5106390007</v>
      </c>
    </row>
    <row r="51" spans="2:16" x14ac:dyDescent="0.2">
      <c r="B51" s="17">
        <v>2</v>
      </c>
      <c r="C51" s="18">
        <v>9</v>
      </c>
      <c r="D51" s="18" t="s">
        <v>68</v>
      </c>
      <c r="E51" s="19">
        <v>2425172.58</v>
      </c>
      <c r="F51" s="19">
        <v>0</v>
      </c>
      <c r="G51" s="19">
        <v>273157.78999999998</v>
      </c>
      <c r="H51" s="20">
        <f t="shared" si="0"/>
        <v>2152014.79</v>
      </c>
      <c r="I51" s="19">
        <v>0</v>
      </c>
      <c r="J51" s="19">
        <v>1312029.68</v>
      </c>
      <c r="K51" s="19">
        <v>712.45</v>
      </c>
      <c r="L51" s="19">
        <v>75543.149999999994</v>
      </c>
      <c r="M51" s="19">
        <v>0</v>
      </c>
      <c r="N51" s="19">
        <v>100483.59</v>
      </c>
      <c r="O51" s="19">
        <v>10417.993714</v>
      </c>
      <c r="P51" s="20">
        <f t="shared" si="1"/>
        <v>652827.92628600006</v>
      </c>
    </row>
    <row r="52" spans="2:16" x14ac:dyDescent="0.2">
      <c r="B52" s="17">
        <v>2</v>
      </c>
      <c r="C52" s="18">
        <v>10</v>
      </c>
      <c r="D52" s="18" t="s">
        <v>69</v>
      </c>
      <c r="E52" s="19">
        <v>2918293.7</v>
      </c>
      <c r="F52" s="19">
        <v>101870.53</v>
      </c>
      <c r="G52" s="19">
        <v>0</v>
      </c>
      <c r="H52" s="20">
        <f t="shared" si="0"/>
        <v>3020164.23</v>
      </c>
      <c r="I52" s="19">
        <v>0</v>
      </c>
      <c r="J52" s="19">
        <v>1852364.5699999998</v>
      </c>
      <c r="K52" s="19">
        <v>458.7</v>
      </c>
      <c r="L52" s="19">
        <v>60322.57</v>
      </c>
      <c r="M52" s="19">
        <v>4930</v>
      </c>
      <c r="N52" s="19">
        <v>34228.120000000003</v>
      </c>
      <c r="O52" s="19">
        <v>9667.2832450000005</v>
      </c>
      <c r="P52" s="20">
        <f t="shared" si="1"/>
        <v>1058192.986755</v>
      </c>
    </row>
    <row r="53" spans="2:16" x14ac:dyDescent="0.2">
      <c r="B53" s="17">
        <v>2</v>
      </c>
      <c r="C53" s="18">
        <v>11</v>
      </c>
      <c r="D53" s="18" t="s">
        <v>70</v>
      </c>
      <c r="E53" s="19">
        <v>7003513.4400000004</v>
      </c>
      <c r="F53" s="19">
        <v>0</v>
      </c>
      <c r="G53" s="19">
        <v>41676.07</v>
      </c>
      <c r="H53" s="20">
        <f t="shared" si="0"/>
        <v>6961837.3700000001</v>
      </c>
      <c r="I53" s="19">
        <v>0</v>
      </c>
      <c r="J53" s="19">
        <v>3546413.49</v>
      </c>
      <c r="K53" s="19">
        <v>11577.96</v>
      </c>
      <c r="L53" s="19">
        <v>136169.79</v>
      </c>
      <c r="M53" s="19">
        <v>0</v>
      </c>
      <c r="N53" s="19">
        <v>1700000</v>
      </c>
      <c r="O53" s="19">
        <v>0</v>
      </c>
      <c r="P53" s="20">
        <f t="shared" si="1"/>
        <v>1567676.13</v>
      </c>
    </row>
    <row r="54" spans="2:16" x14ac:dyDescent="0.2">
      <c r="B54" s="17">
        <v>2</v>
      </c>
      <c r="C54" s="18">
        <v>12</v>
      </c>
      <c r="D54" s="18" t="s">
        <v>71</v>
      </c>
      <c r="E54" s="19">
        <v>16699976.960000001</v>
      </c>
      <c r="F54" s="19">
        <v>211207.78</v>
      </c>
      <c r="G54" s="19">
        <v>0</v>
      </c>
      <c r="H54" s="20">
        <f t="shared" si="0"/>
        <v>16911184.740000002</v>
      </c>
      <c r="I54" s="19">
        <v>0</v>
      </c>
      <c r="J54" s="19">
        <v>11289816.49</v>
      </c>
      <c r="K54" s="19">
        <v>42157.91</v>
      </c>
      <c r="L54" s="19">
        <v>233638.19</v>
      </c>
      <c r="M54" s="19">
        <v>0</v>
      </c>
      <c r="N54" s="19">
        <v>3270457.16</v>
      </c>
      <c r="O54" s="19">
        <v>21353.336186</v>
      </c>
      <c r="P54" s="20">
        <f t="shared" si="1"/>
        <v>2053761.6538140029</v>
      </c>
    </row>
    <row r="55" spans="2:16" x14ac:dyDescent="0.2">
      <c r="B55" s="17">
        <v>2</v>
      </c>
      <c r="C55" s="18">
        <v>13</v>
      </c>
      <c r="D55" s="18" t="s">
        <v>72</v>
      </c>
      <c r="E55" s="19">
        <v>1446140.42</v>
      </c>
      <c r="F55" s="19">
        <v>207772.41</v>
      </c>
      <c r="G55" s="19">
        <v>0</v>
      </c>
      <c r="H55" s="20">
        <f t="shared" si="0"/>
        <v>1653912.8299999998</v>
      </c>
      <c r="I55" s="19">
        <v>0</v>
      </c>
      <c r="J55" s="19">
        <v>612083.81999999995</v>
      </c>
      <c r="K55" s="19">
        <v>232.18</v>
      </c>
      <c r="L55" s="19">
        <v>47151.89</v>
      </c>
      <c r="M55" s="19">
        <v>0</v>
      </c>
      <c r="N55" s="19">
        <v>225193.63</v>
      </c>
      <c r="O55" s="19">
        <v>5295.0434459999997</v>
      </c>
      <c r="P55" s="20">
        <f t="shared" si="1"/>
        <v>763956.26655399986</v>
      </c>
    </row>
    <row r="56" spans="2:16" x14ac:dyDescent="0.2">
      <c r="B56" s="17">
        <v>2</v>
      </c>
      <c r="C56" s="18">
        <v>14</v>
      </c>
      <c r="D56" s="18" t="s">
        <v>73</v>
      </c>
      <c r="E56" s="19">
        <v>5148360.2300000004</v>
      </c>
      <c r="F56" s="19">
        <v>680862.08</v>
      </c>
      <c r="G56" s="19">
        <v>0</v>
      </c>
      <c r="H56" s="20">
        <f t="shared" si="0"/>
        <v>5829222.3100000005</v>
      </c>
      <c r="I56" s="19">
        <v>0</v>
      </c>
      <c r="J56" s="19">
        <v>2376703.64</v>
      </c>
      <c r="K56" s="19">
        <v>8367.75</v>
      </c>
      <c r="L56" s="19">
        <v>430902.33</v>
      </c>
      <c r="M56" s="19">
        <v>0</v>
      </c>
      <c r="N56" s="19">
        <v>0</v>
      </c>
      <c r="O56" s="19">
        <v>0</v>
      </c>
      <c r="P56" s="20">
        <f t="shared" si="1"/>
        <v>3013248.5900000003</v>
      </c>
    </row>
    <row r="57" spans="2:16" x14ac:dyDescent="0.2">
      <c r="B57" s="17">
        <v>2</v>
      </c>
      <c r="C57" s="18">
        <v>15</v>
      </c>
      <c r="D57" s="18" t="s">
        <v>74</v>
      </c>
      <c r="E57" s="19">
        <v>1745119.11</v>
      </c>
      <c r="F57" s="19">
        <v>37130.160000000003</v>
      </c>
      <c r="G57" s="19">
        <v>0</v>
      </c>
      <c r="H57" s="20">
        <f t="shared" si="0"/>
        <v>1782249.27</v>
      </c>
      <c r="I57" s="19">
        <v>0</v>
      </c>
      <c r="J57" s="19">
        <v>1042091.9299999999</v>
      </c>
      <c r="K57" s="19">
        <v>34527.49</v>
      </c>
      <c r="L57" s="19">
        <v>159326.32</v>
      </c>
      <c r="M57" s="19">
        <v>0</v>
      </c>
      <c r="N57" s="19">
        <v>0</v>
      </c>
      <c r="O57" s="19">
        <v>0</v>
      </c>
      <c r="P57" s="20">
        <f t="shared" si="1"/>
        <v>546303.53</v>
      </c>
    </row>
    <row r="58" spans="2:16" x14ac:dyDescent="0.2">
      <c r="B58" s="17">
        <v>2</v>
      </c>
      <c r="C58" s="18">
        <v>16</v>
      </c>
      <c r="D58" s="18" t="s">
        <v>75</v>
      </c>
      <c r="E58" s="19">
        <v>3902842.12</v>
      </c>
      <c r="F58" s="19">
        <v>0</v>
      </c>
      <c r="G58" s="19">
        <v>309694.03000000003</v>
      </c>
      <c r="H58" s="20">
        <f t="shared" si="0"/>
        <v>3593148.09</v>
      </c>
      <c r="I58" s="19">
        <v>0</v>
      </c>
      <c r="J58" s="19">
        <v>2125232.44</v>
      </c>
      <c r="K58" s="19">
        <v>95995.03</v>
      </c>
      <c r="L58" s="19">
        <v>138969.38</v>
      </c>
      <c r="M58" s="19">
        <v>1000</v>
      </c>
      <c r="N58" s="19">
        <v>31785.119999999999</v>
      </c>
      <c r="O58" s="19">
        <v>19566.373812999998</v>
      </c>
      <c r="P58" s="20">
        <f t="shared" si="1"/>
        <v>1180599.7461870001</v>
      </c>
    </row>
    <row r="59" spans="2:16" x14ac:dyDescent="0.2">
      <c r="B59" s="17">
        <v>2</v>
      </c>
      <c r="C59" s="18">
        <v>17</v>
      </c>
      <c r="D59" s="18" t="s">
        <v>76</v>
      </c>
      <c r="E59" s="19">
        <v>2379596.5299999998</v>
      </c>
      <c r="F59" s="19">
        <v>0</v>
      </c>
      <c r="G59" s="19">
        <v>43136.32</v>
      </c>
      <c r="H59" s="20">
        <f t="shared" si="0"/>
        <v>2336460.21</v>
      </c>
      <c r="I59" s="19">
        <v>0</v>
      </c>
      <c r="J59" s="19">
        <v>1074931.06</v>
      </c>
      <c r="K59" s="19">
        <v>11011.16</v>
      </c>
      <c r="L59" s="19">
        <v>43021.9</v>
      </c>
      <c r="M59" s="19">
        <v>1500</v>
      </c>
      <c r="N59" s="19">
        <v>522624.79</v>
      </c>
      <c r="O59" s="19">
        <v>6754.9864930000003</v>
      </c>
      <c r="P59" s="20">
        <f t="shared" si="1"/>
        <v>676616.31350699998</v>
      </c>
    </row>
    <row r="60" spans="2:16" x14ac:dyDescent="0.2">
      <c r="B60" s="17">
        <v>2</v>
      </c>
      <c r="C60" s="18">
        <v>18</v>
      </c>
      <c r="D60" s="18" t="s">
        <v>77</v>
      </c>
      <c r="E60" s="19">
        <v>9852728.8200000003</v>
      </c>
      <c r="F60" s="19">
        <v>0</v>
      </c>
      <c r="G60" s="19">
        <v>286309.87</v>
      </c>
      <c r="H60" s="20">
        <f t="shared" si="0"/>
        <v>9566418.9500000011</v>
      </c>
      <c r="I60" s="19">
        <v>0</v>
      </c>
      <c r="J60" s="19">
        <v>7032314.4199999999</v>
      </c>
      <c r="K60" s="19">
        <v>13201.26</v>
      </c>
      <c r="L60" s="19">
        <v>148058.96</v>
      </c>
      <c r="M60" s="19">
        <v>1400</v>
      </c>
      <c r="N60" s="19">
        <v>97375</v>
      </c>
      <c r="O60" s="19">
        <v>37737.469969999998</v>
      </c>
      <c r="P60" s="20">
        <f t="shared" si="1"/>
        <v>2236331.8400300015</v>
      </c>
    </row>
    <row r="61" spans="2:16" x14ac:dyDescent="0.2">
      <c r="B61" s="17">
        <v>2</v>
      </c>
      <c r="C61" s="18">
        <v>19</v>
      </c>
      <c r="D61" s="18" t="s">
        <v>78</v>
      </c>
      <c r="E61" s="19">
        <v>3095579.86</v>
      </c>
      <c r="F61" s="19">
        <v>0</v>
      </c>
      <c r="G61" s="19">
        <v>83451.429999999993</v>
      </c>
      <c r="H61" s="20">
        <f t="shared" si="0"/>
        <v>3012128.4299999997</v>
      </c>
      <c r="I61" s="19">
        <v>0</v>
      </c>
      <c r="J61" s="19">
        <v>2321417.9900000002</v>
      </c>
      <c r="K61" s="19">
        <v>5436.94</v>
      </c>
      <c r="L61" s="19">
        <v>119965.01</v>
      </c>
      <c r="M61" s="19">
        <v>4336.49</v>
      </c>
      <c r="N61" s="19">
        <v>69792.429999999993</v>
      </c>
      <c r="O61" s="19">
        <v>6598.4009310000001</v>
      </c>
      <c r="P61" s="20">
        <f t="shared" si="1"/>
        <v>484581.16906899959</v>
      </c>
    </row>
    <row r="62" spans="2:16" x14ac:dyDescent="0.2">
      <c r="B62" s="17">
        <v>2</v>
      </c>
      <c r="C62" s="18">
        <v>20</v>
      </c>
      <c r="D62" s="18" t="s">
        <v>79</v>
      </c>
      <c r="E62" s="19">
        <v>3061216.1</v>
      </c>
      <c r="F62" s="19">
        <v>108891.61</v>
      </c>
      <c r="G62" s="19">
        <v>0</v>
      </c>
      <c r="H62" s="20">
        <f t="shared" si="0"/>
        <v>3170107.71</v>
      </c>
      <c r="I62" s="19">
        <v>0</v>
      </c>
      <c r="J62" s="19">
        <v>1673698.62</v>
      </c>
      <c r="K62" s="19">
        <v>11845.02</v>
      </c>
      <c r="L62" s="19">
        <v>53037.03</v>
      </c>
      <c r="M62" s="19">
        <v>35015.89</v>
      </c>
      <c r="N62" s="19">
        <v>230128.82</v>
      </c>
      <c r="O62" s="19">
        <v>0</v>
      </c>
      <c r="P62" s="20">
        <f t="shared" si="1"/>
        <v>1166382.3299999998</v>
      </c>
    </row>
    <row r="63" spans="2:16" x14ac:dyDescent="0.2">
      <c r="B63" s="17">
        <v>2</v>
      </c>
      <c r="C63" s="18">
        <v>21</v>
      </c>
      <c r="D63" s="18" t="s">
        <v>80</v>
      </c>
      <c r="E63" s="19">
        <v>4148244.99</v>
      </c>
      <c r="F63" s="19">
        <v>61296.88</v>
      </c>
      <c r="G63" s="19">
        <v>0</v>
      </c>
      <c r="H63" s="20">
        <f t="shared" si="0"/>
        <v>4209541.87</v>
      </c>
      <c r="I63" s="19">
        <v>0</v>
      </c>
      <c r="J63" s="19">
        <v>3157807.98</v>
      </c>
      <c r="K63" s="19">
        <v>23631.49</v>
      </c>
      <c r="L63" s="19">
        <v>84476.25</v>
      </c>
      <c r="M63" s="19">
        <v>6018.92</v>
      </c>
      <c r="N63" s="19">
        <v>0</v>
      </c>
      <c r="O63" s="19">
        <v>8473.6264019999999</v>
      </c>
      <c r="P63" s="20">
        <f t="shared" si="1"/>
        <v>929133.60359800002</v>
      </c>
    </row>
    <row r="64" spans="2:16" x14ac:dyDescent="0.2">
      <c r="B64" s="17">
        <v>2</v>
      </c>
      <c r="C64" s="18">
        <v>22</v>
      </c>
      <c r="D64" s="18" t="s">
        <v>81</v>
      </c>
      <c r="E64" s="19">
        <v>4889284.3099999996</v>
      </c>
      <c r="F64" s="19">
        <v>33460.160000000003</v>
      </c>
      <c r="G64" s="19">
        <v>0</v>
      </c>
      <c r="H64" s="20">
        <f t="shared" si="0"/>
        <v>4922744.47</v>
      </c>
      <c r="I64" s="19">
        <v>0</v>
      </c>
      <c r="J64" s="19">
        <v>1276150.93</v>
      </c>
      <c r="K64" s="19">
        <v>252748.98</v>
      </c>
      <c r="L64" s="19">
        <v>208312.69</v>
      </c>
      <c r="M64" s="19">
        <v>382278.75</v>
      </c>
      <c r="N64" s="19">
        <v>92241.69</v>
      </c>
      <c r="O64" s="19">
        <v>36391.156657</v>
      </c>
      <c r="P64" s="20">
        <f t="shared" si="1"/>
        <v>2674620.2733430001</v>
      </c>
    </row>
    <row r="65" spans="2:16" x14ac:dyDescent="0.2">
      <c r="B65" s="17">
        <v>2</v>
      </c>
      <c r="C65" s="18">
        <v>23</v>
      </c>
      <c r="D65" s="18" t="s">
        <v>82</v>
      </c>
      <c r="E65" s="19">
        <v>2274285.29</v>
      </c>
      <c r="F65" s="19">
        <v>155297.67000000001</v>
      </c>
      <c r="G65" s="19">
        <v>0</v>
      </c>
      <c r="H65" s="20">
        <f t="shared" si="0"/>
        <v>2429582.96</v>
      </c>
      <c r="I65" s="19">
        <v>0</v>
      </c>
      <c r="J65" s="19">
        <v>1341292.21</v>
      </c>
      <c r="K65" s="19">
        <v>21035.15</v>
      </c>
      <c r="L65" s="19">
        <v>100043.77</v>
      </c>
      <c r="M65" s="19">
        <v>14412.22</v>
      </c>
      <c r="N65" s="19">
        <v>0</v>
      </c>
      <c r="O65" s="19">
        <v>0</v>
      </c>
      <c r="P65" s="20">
        <f t="shared" si="1"/>
        <v>952799.6100000001</v>
      </c>
    </row>
    <row r="66" spans="2:16" x14ac:dyDescent="0.2">
      <c r="B66" s="17">
        <v>2</v>
      </c>
      <c r="C66" s="18">
        <v>24</v>
      </c>
      <c r="D66" s="18" t="s">
        <v>83</v>
      </c>
      <c r="E66" s="19">
        <v>630225.89</v>
      </c>
      <c r="F66" s="19">
        <v>166244.09</v>
      </c>
      <c r="G66" s="19">
        <v>0</v>
      </c>
      <c r="H66" s="20">
        <f t="shared" si="0"/>
        <v>796469.98</v>
      </c>
      <c r="I66" s="19">
        <v>0</v>
      </c>
      <c r="J66" s="19">
        <v>123824.68</v>
      </c>
      <c r="K66" s="19">
        <v>68399.86</v>
      </c>
      <c r="L66" s="19">
        <v>82843.06</v>
      </c>
      <c r="M66" s="19">
        <v>0</v>
      </c>
      <c r="N66" s="19">
        <v>0</v>
      </c>
      <c r="O66" s="19">
        <v>0</v>
      </c>
      <c r="P66" s="20">
        <f t="shared" si="1"/>
        <v>521402.38</v>
      </c>
    </row>
    <row r="67" spans="2:16" x14ac:dyDescent="0.2">
      <c r="B67" s="17">
        <v>2</v>
      </c>
      <c r="C67" s="18">
        <v>25</v>
      </c>
      <c r="D67" s="18" t="s">
        <v>84</v>
      </c>
      <c r="E67" s="19">
        <v>1042646.55</v>
      </c>
      <c r="F67" s="19">
        <v>0</v>
      </c>
      <c r="G67" s="19">
        <v>32375.47</v>
      </c>
      <c r="H67" s="20">
        <f t="shared" si="0"/>
        <v>1010271.0800000001</v>
      </c>
      <c r="I67" s="19">
        <v>0</v>
      </c>
      <c r="J67" s="19">
        <v>24475.64</v>
      </c>
      <c r="K67" s="19">
        <v>6918.47</v>
      </c>
      <c r="L67" s="19">
        <v>49963.94</v>
      </c>
      <c r="M67" s="19">
        <v>0</v>
      </c>
      <c r="N67" s="19">
        <v>63535.17</v>
      </c>
      <c r="O67" s="19">
        <v>0</v>
      </c>
      <c r="P67" s="20">
        <f t="shared" si="1"/>
        <v>865377.8600000001</v>
      </c>
    </row>
    <row r="68" spans="2:16" x14ac:dyDescent="0.2">
      <c r="B68" s="17">
        <v>2</v>
      </c>
      <c r="C68" s="18">
        <v>26</v>
      </c>
      <c r="D68" s="18" t="s">
        <v>85</v>
      </c>
      <c r="E68" s="19">
        <v>2965690.06</v>
      </c>
      <c r="F68" s="19">
        <v>0</v>
      </c>
      <c r="G68" s="19">
        <v>276563.26</v>
      </c>
      <c r="H68" s="20">
        <f t="shared" si="0"/>
        <v>2689126.8</v>
      </c>
      <c r="I68" s="19">
        <v>0</v>
      </c>
      <c r="J68" s="19">
        <v>1311299.5900000001</v>
      </c>
      <c r="K68" s="19">
        <v>8507.85</v>
      </c>
      <c r="L68" s="19">
        <v>111586.56</v>
      </c>
      <c r="M68" s="19">
        <v>0</v>
      </c>
      <c r="N68" s="19">
        <v>300356.93</v>
      </c>
      <c r="O68" s="19">
        <v>0</v>
      </c>
      <c r="P68" s="20">
        <f t="shared" si="1"/>
        <v>957375.86999999965</v>
      </c>
    </row>
    <row r="69" spans="2:16" x14ac:dyDescent="0.2">
      <c r="B69" s="17">
        <v>2</v>
      </c>
      <c r="C69" s="18">
        <v>27</v>
      </c>
      <c r="D69" s="18" t="s">
        <v>86</v>
      </c>
      <c r="E69" s="19">
        <v>2931525.51</v>
      </c>
      <c r="F69" s="19">
        <v>0</v>
      </c>
      <c r="G69" s="19">
        <v>218786.89</v>
      </c>
      <c r="H69" s="20">
        <f t="shared" si="0"/>
        <v>2712738.6199999996</v>
      </c>
      <c r="I69" s="19">
        <v>0</v>
      </c>
      <c r="J69" s="19">
        <v>892682.07</v>
      </c>
      <c r="K69" s="19">
        <v>32031.42</v>
      </c>
      <c r="L69" s="19">
        <v>334994.19</v>
      </c>
      <c r="M69" s="19">
        <v>39904.15</v>
      </c>
      <c r="N69" s="19">
        <v>0</v>
      </c>
      <c r="O69" s="19">
        <v>22443.429704999999</v>
      </c>
      <c r="P69" s="20">
        <f t="shared" si="1"/>
        <v>1390683.3602949998</v>
      </c>
    </row>
    <row r="70" spans="2:16" x14ac:dyDescent="0.2">
      <c r="B70" s="17">
        <v>2</v>
      </c>
      <c r="C70" s="18">
        <v>28</v>
      </c>
      <c r="D70" s="18" t="s">
        <v>87</v>
      </c>
      <c r="E70" s="19">
        <v>4214277.04</v>
      </c>
      <c r="F70" s="19">
        <v>945487.11</v>
      </c>
      <c r="G70" s="19">
        <v>0</v>
      </c>
      <c r="H70" s="20">
        <f t="shared" si="0"/>
        <v>5159764.1500000004</v>
      </c>
      <c r="I70" s="19">
        <v>0</v>
      </c>
      <c r="J70" s="19">
        <v>1372633.94</v>
      </c>
      <c r="K70" s="19">
        <v>58808.95</v>
      </c>
      <c r="L70" s="19">
        <v>272741.86</v>
      </c>
      <c r="M70" s="19">
        <v>13655.89</v>
      </c>
      <c r="N70" s="19">
        <v>0</v>
      </c>
      <c r="O70" s="19">
        <v>33660.279506999999</v>
      </c>
      <c r="P70" s="20">
        <f t="shared" si="1"/>
        <v>3408263.2304930007</v>
      </c>
    </row>
    <row r="71" spans="2:16" x14ac:dyDescent="0.2">
      <c r="B71" s="17">
        <v>2</v>
      </c>
      <c r="C71" s="18">
        <v>29</v>
      </c>
      <c r="D71" s="18" t="s">
        <v>88</v>
      </c>
      <c r="E71" s="19">
        <v>2094843.91</v>
      </c>
      <c r="F71" s="19">
        <v>311874.46000000002</v>
      </c>
      <c r="G71" s="19">
        <v>0</v>
      </c>
      <c r="H71" s="20">
        <f t="shared" si="0"/>
        <v>2406718.37</v>
      </c>
      <c r="I71" s="19">
        <v>0</v>
      </c>
      <c r="J71" s="19">
        <v>928283.7</v>
      </c>
      <c r="K71" s="19">
        <v>4641.42</v>
      </c>
      <c r="L71" s="19">
        <v>191406.11</v>
      </c>
      <c r="M71" s="19">
        <v>2969.63</v>
      </c>
      <c r="N71" s="19">
        <v>0</v>
      </c>
      <c r="O71" s="19">
        <v>11310.342823000001</v>
      </c>
      <c r="P71" s="20">
        <f t="shared" si="1"/>
        <v>1268107.1671770003</v>
      </c>
    </row>
    <row r="72" spans="2:16" x14ac:dyDescent="0.2">
      <c r="B72" s="17">
        <v>2</v>
      </c>
      <c r="C72" s="18">
        <v>30</v>
      </c>
      <c r="D72" s="18" t="s">
        <v>89</v>
      </c>
      <c r="E72" s="19">
        <v>10332500.699999999</v>
      </c>
      <c r="F72" s="19">
        <v>0</v>
      </c>
      <c r="G72" s="19">
        <v>170141.06</v>
      </c>
      <c r="H72" s="20">
        <f t="shared" si="0"/>
        <v>10162359.639999999</v>
      </c>
      <c r="I72" s="19">
        <v>0</v>
      </c>
      <c r="J72" s="19">
        <v>7061184.7000000002</v>
      </c>
      <c r="K72" s="19">
        <v>33441.199999999997</v>
      </c>
      <c r="L72" s="19">
        <v>374177.87</v>
      </c>
      <c r="M72" s="19">
        <v>38881.910000000003</v>
      </c>
      <c r="N72" s="19">
        <v>468937.94</v>
      </c>
      <c r="O72" s="19">
        <v>28230.264230000001</v>
      </c>
      <c r="P72" s="20">
        <f t="shared" ref="P72:P135" si="2">+H72-(+I72+J72+K72+L72+M72+N72+O72)</f>
        <v>2157505.7557699978</v>
      </c>
    </row>
    <row r="73" spans="2:16" x14ac:dyDescent="0.2">
      <c r="B73" s="17">
        <v>2</v>
      </c>
      <c r="C73" s="18">
        <v>31</v>
      </c>
      <c r="D73" s="18" t="s">
        <v>90</v>
      </c>
      <c r="E73" s="19">
        <v>1043296.52</v>
      </c>
      <c r="F73" s="19">
        <v>84151.77</v>
      </c>
      <c r="G73" s="19">
        <v>0</v>
      </c>
      <c r="H73" s="20">
        <f t="shared" ref="H73:H136" si="3">+E73+F73-G73</f>
        <v>1127448.29</v>
      </c>
      <c r="I73" s="19">
        <v>0</v>
      </c>
      <c r="J73" s="19">
        <v>655885.22</v>
      </c>
      <c r="K73" s="19">
        <v>7165.29</v>
      </c>
      <c r="L73" s="19">
        <v>19335.599999999999</v>
      </c>
      <c r="M73" s="19">
        <v>2480</v>
      </c>
      <c r="N73" s="19">
        <v>0</v>
      </c>
      <c r="O73" s="19">
        <v>3133.0832289999998</v>
      </c>
      <c r="P73" s="20">
        <f t="shared" si="2"/>
        <v>439449.09677100007</v>
      </c>
    </row>
    <row r="74" spans="2:16" x14ac:dyDescent="0.2">
      <c r="B74" s="17">
        <v>2</v>
      </c>
      <c r="C74" s="18">
        <v>32</v>
      </c>
      <c r="D74" s="18" t="s">
        <v>91</v>
      </c>
      <c r="E74" s="19">
        <v>1773149.8</v>
      </c>
      <c r="F74" s="19">
        <v>100806.18</v>
      </c>
      <c r="G74" s="19">
        <v>0</v>
      </c>
      <c r="H74" s="20">
        <f t="shared" si="3"/>
        <v>1873955.98</v>
      </c>
      <c r="I74" s="19">
        <v>0</v>
      </c>
      <c r="J74" s="19">
        <v>200811.03000000003</v>
      </c>
      <c r="K74" s="19">
        <v>31376.47</v>
      </c>
      <c r="L74" s="19">
        <v>120488.2</v>
      </c>
      <c r="M74" s="19">
        <v>0</v>
      </c>
      <c r="N74" s="19">
        <v>0</v>
      </c>
      <c r="O74" s="19">
        <v>20705.932421000001</v>
      </c>
      <c r="P74" s="20">
        <f t="shared" si="2"/>
        <v>1500574.3475790001</v>
      </c>
    </row>
    <row r="75" spans="2:16" x14ac:dyDescent="0.2">
      <c r="B75" s="17">
        <v>2</v>
      </c>
      <c r="C75" s="18">
        <v>33</v>
      </c>
      <c r="D75" s="18" t="s">
        <v>92</v>
      </c>
      <c r="E75" s="19">
        <v>95095360.909999996</v>
      </c>
      <c r="F75" s="19">
        <v>8240633.4699999997</v>
      </c>
      <c r="G75" s="19">
        <v>0</v>
      </c>
      <c r="H75" s="20">
        <f t="shared" si="3"/>
        <v>103335994.38</v>
      </c>
      <c r="I75" s="19">
        <v>7883.6</v>
      </c>
      <c r="J75" s="19">
        <v>73695971.439999998</v>
      </c>
      <c r="K75" s="19">
        <v>320926.55</v>
      </c>
      <c r="L75" s="19">
        <v>245640.25</v>
      </c>
      <c r="M75" s="19">
        <v>1292.2</v>
      </c>
      <c r="N75" s="19">
        <v>3780927.96</v>
      </c>
      <c r="O75" s="19">
        <v>3025538.843845</v>
      </c>
      <c r="P75" s="20">
        <f t="shared" si="2"/>
        <v>22257813.536155015</v>
      </c>
    </row>
    <row r="76" spans="2:16" ht="22.5" x14ac:dyDescent="0.2">
      <c r="B76" s="21">
        <v>2</v>
      </c>
      <c r="C76" s="22"/>
      <c r="D76" s="24" t="s">
        <v>93</v>
      </c>
      <c r="E76" s="20">
        <v>260151459.50999999</v>
      </c>
      <c r="F76" s="20">
        <v>13959327.91</v>
      </c>
      <c r="G76" s="20">
        <v>2045710.6099999999</v>
      </c>
      <c r="H76" s="20">
        <f t="shared" ref="H76" si="4">SUM(H43:H75)</f>
        <v>272065076.81000006</v>
      </c>
      <c r="I76" s="20">
        <v>7883.6</v>
      </c>
      <c r="J76" s="20">
        <v>155756985.62</v>
      </c>
      <c r="K76" s="20">
        <v>1590604.26</v>
      </c>
      <c r="L76" s="20">
        <v>7681084.6900000013</v>
      </c>
      <c r="M76" s="20">
        <v>768381.64</v>
      </c>
      <c r="N76" s="20">
        <v>17084299.029999997</v>
      </c>
      <c r="O76" s="20">
        <v>3834248.3559010001</v>
      </c>
      <c r="P76" s="20">
        <f t="shared" si="2"/>
        <v>85341589.614099085</v>
      </c>
    </row>
    <row r="77" spans="2:16" s="23" customFormat="1" x14ac:dyDescent="0.2">
      <c r="B77" s="17">
        <v>3</v>
      </c>
      <c r="C77" s="18">
        <v>1</v>
      </c>
      <c r="D77" s="18" t="s">
        <v>94</v>
      </c>
      <c r="E77" s="19">
        <v>17211661.57</v>
      </c>
      <c r="F77" s="19">
        <v>8745440.6699999999</v>
      </c>
      <c r="G77" s="19">
        <v>0</v>
      </c>
      <c r="H77" s="20">
        <f>+E77+F77-G77</f>
        <v>25957102.240000002</v>
      </c>
      <c r="I77" s="19">
        <v>0</v>
      </c>
      <c r="J77" s="19">
        <v>13237357.119999999</v>
      </c>
      <c r="K77" s="19">
        <v>106540.34</v>
      </c>
      <c r="L77" s="19">
        <v>861305.79</v>
      </c>
      <c r="M77" s="19">
        <v>43505.88</v>
      </c>
      <c r="N77" s="19">
        <v>0</v>
      </c>
      <c r="O77" s="19">
        <v>0</v>
      </c>
      <c r="P77" s="20">
        <f t="shared" si="2"/>
        <v>11708393.110000001</v>
      </c>
    </row>
    <row r="78" spans="2:16" x14ac:dyDescent="0.2">
      <c r="B78" s="17">
        <v>3</v>
      </c>
      <c r="C78" s="18">
        <v>2</v>
      </c>
      <c r="D78" s="18" t="s">
        <v>95</v>
      </c>
      <c r="E78" s="19">
        <v>3901288</v>
      </c>
      <c r="F78" s="19">
        <v>2938528.15</v>
      </c>
      <c r="G78" s="19">
        <v>0</v>
      </c>
      <c r="H78" s="20">
        <f t="shared" si="3"/>
        <v>6839816.1500000004</v>
      </c>
      <c r="I78" s="19">
        <v>0</v>
      </c>
      <c r="J78" s="19">
        <v>2838069.91</v>
      </c>
      <c r="K78" s="19">
        <v>52649.41</v>
      </c>
      <c r="L78" s="19">
        <v>151063.35</v>
      </c>
      <c r="M78" s="19">
        <v>0</v>
      </c>
      <c r="N78" s="19">
        <v>0</v>
      </c>
      <c r="O78" s="19">
        <v>0</v>
      </c>
      <c r="P78" s="20">
        <f t="shared" si="2"/>
        <v>3798033.48</v>
      </c>
    </row>
    <row r="79" spans="2:16" x14ac:dyDescent="0.2">
      <c r="B79" s="17">
        <v>3</v>
      </c>
      <c r="C79" s="18">
        <v>3</v>
      </c>
      <c r="D79" s="18" t="s">
        <v>96</v>
      </c>
      <c r="E79" s="19">
        <v>17671198.5</v>
      </c>
      <c r="F79" s="19">
        <v>1236726.67</v>
      </c>
      <c r="G79" s="19">
        <v>0</v>
      </c>
      <c r="H79" s="20">
        <f t="shared" si="3"/>
        <v>18907925.170000002</v>
      </c>
      <c r="I79" s="19">
        <v>0</v>
      </c>
      <c r="J79" s="19">
        <v>2616011.6799999997</v>
      </c>
      <c r="K79" s="19">
        <v>806384.15</v>
      </c>
      <c r="L79" s="19">
        <v>3548745.75</v>
      </c>
      <c r="M79" s="19">
        <v>76200.570000000007</v>
      </c>
      <c r="N79" s="19">
        <v>1064023.8500000001</v>
      </c>
      <c r="O79" s="19">
        <v>225216.053709</v>
      </c>
      <c r="P79" s="20">
        <f t="shared" si="2"/>
        <v>10571343.116291001</v>
      </c>
    </row>
    <row r="80" spans="2:16" x14ac:dyDescent="0.2">
      <c r="B80" s="17">
        <v>3</v>
      </c>
      <c r="C80" s="18">
        <v>4</v>
      </c>
      <c r="D80" s="18" t="s">
        <v>97</v>
      </c>
      <c r="E80" s="19">
        <v>11076048.57</v>
      </c>
      <c r="F80" s="19">
        <v>0</v>
      </c>
      <c r="G80" s="19">
        <v>221545.04</v>
      </c>
      <c r="H80" s="20">
        <f t="shared" si="3"/>
        <v>10854503.530000001</v>
      </c>
      <c r="I80" s="19">
        <v>0</v>
      </c>
      <c r="J80" s="19">
        <v>1751659.54</v>
      </c>
      <c r="K80" s="19">
        <v>1082523.1499999999</v>
      </c>
      <c r="L80" s="19">
        <v>1649024.42</v>
      </c>
      <c r="M80" s="19">
        <v>149943.38</v>
      </c>
      <c r="N80" s="19">
        <v>848027.62</v>
      </c>
      <c r="O80" s="19">
        <v>37891.898901</v>
      </c>
      <c r="P80" s="20">
        <f t="shared" si="2"/>
        <v>5335433.5210990021</v>
      </c>
    </row>
    <row r="81" spans="2:16" x14ac:dyDescent="0.2">
      <c r="B81" s="17">
        <v>3</v>
      </c>
      <c r="C81" s="18">
        <v>5</v>
      </c>
      <c r="D81" s="18" t="s">
        <v>98</v>
      </c>
      <c r="E81" s="19">
        <v>74186343.200000003</v>
      </c>
      <c r="F81" s="19">
        <v>1610183.25</v>
      </c>
      <c r="G81" s="19">
        <v>0</v>
      </c>
      <c r="H81" s="20">
        <f t="shared" si="3"/>
        <v>75796526.450000003</v>
      </c>
      <c r="I81" s="19">
        <v>0</v>
      </c>
      <c r="J81" s="19">
        <v>62232730.369999997</v>
      </c>
      <c r="K81" s="19">
        <v>135026.39000000001</v>
      </c>
      <c r="L81" s="19">
        <v>1796589.36</v>
      </c>
      <c r="M81" s="19">
        <v>51367.59</v>
      </c>
      <c r="N81" s="19">
        <v>50807.16</v>
      </c>
      <c r="O81" s="19">
        <v>78705.712064000007</v>
      </c>
      <c r="P81" s="20">
        <f t="shared" si="2"/>
        <v>11451299.867936008</v>
      </c>
    </row>
    <row r="82" spans="2:16" x14ac:dyDescent="0.2">
      <c r="B82" s="17">
        <v>3</v>
      </c>
      <c r="C82" s="18">
        <v>6</v>
      </c>
      <c r="D82" s="18" t="s">
        <v>99</v>
      </c>
      <c r="E82" s="19">
        <v>10765655.630000001</v>
      </c>
      <c r="F82" s="19">
        <v>0</v>
      </c>
      <c r="G82" s="19">
        <v>965785</v>
      </c>
      <c r="H82" s="20">
        <f>+E82+F82-G82</f>
        <v>9799870.6300000008</v>
      </c>
      <c r="I82" s="19">
        <v>0</v>
      </c>
      <c r="J82" s="19">
        <v>2264160.2400000002</v>
      </c>
      <c r="K82" s="19">
        <v>2630557.2000000002</v>
      </c>
      <c r="L82" s="19">
        <v>823597.67</v>
      </c>
      <c r="M82" s="19">
        <v>48379.199999999997</v>
      </c>
      <c r="N82" s="19">
        <v>70740.23</v>
      </c>
      <c r="O82" s="19">
        <v>0</v>
      </c>
      <c r="P82" s="20">
        <f t="shared" si="2"/>
        <v>3962436.09</v>
      </c>
    </row>
    <row r="83" spans="2:16" x14ac:dyDescent="0.2">
      <c r="B83" s="17">
        <v>3</v>
      </c>
      <c r="C83" s="18">
        <v>7</v>
      </c>
      <c r="D83" s="18" t="s">
        <v>100</v>
      </c>
      <c r="E83" s="19">
        <v>52075977.380000003</v>
      </c>
      <c r="F83" s="19">
        <v>1756141.69</v>
      </c>
      <c r="G83" s="19">
        <v>0</v>
      </c>
      <c r="H83" s="20">
        <f>+E83+F83-G83</f>
        <v>53832119.07</v>
      </c>
      <c r="I83" s="19">
        <v>0</v>
      </c>
      <c r="J83" s="19">
        <v>19509589.370000001</v>
      </c>
      <c r="K83" s="19">
        <v>2020542.91</v>
      </c>
      <c r="L83" s="19">
        <v>8924417.8900000006</v>
      </c>
      <c r="M83" s="19">
        <v>41463.01</v>
      </c>
      <c r="N83" s="19">
        <v>0</v>
      </c>
      <c r="O83" s="19">
        <v>600067.04039500002</v>
      </c>
      <c r="P83" s="20">
        <f t="shared" si="2"/>
        <v>22736038.849604998</v>
      </c>
    </row>
    <row r="84" spans="2:16" x14ac:dyDescent="0.2">
      <c r="B84" s="17">
        <v>3</v>
      </c>
      <c r="C84" s="18">
        <v>8</v>
      </c>
      <c r="D84" s="18" t="s">
        <v>101</v>
      </c>
      <c r="E84" s="19">
        <v>1215582.8899999999</v>
      </c>
      <c r="F84" s="19">
        <v>43033.75</v>
      </c>
      <c r="G84" s="19">
        <v>0</v>
      </c>
      <c r="H84" s="20">
        <f t="shared" si="3"/>
        <v>1258616.6399999999</v>
      </c>
      <c r="I84" s="19">
        <v>0</v>
      </c>
      <c r="J84" s="19">
        <v>717152.75</v>
      </c>
      <c r="K84" s="19">
        <v>1980.79</v>
      </c>
      <c r="L84" s="19">
        <v>83533.39</v>
      </c>
      <c r="M84" s="19">
        <v>0</v>
      </c>
      <c r="N84" s="19">
        <v>0</v>
      </c>
      <c r="O84" s="19">
        <v>0</v>
      </c>
      <c r="P84" s="20">
        <f t="shared" si="2"/>
        <v>455949.70999999985</v>
      </c>
    </row>
    <row r="85" spans="2:16" x14ac:dyDescent="0.2">
      <c r="B85" s="17">
        <v>3</v>
      </c>
      <c r="C85" s="18">
        <v>9</v>
      </c>
      <c r="D85" s="18" t="s">
        <v>102</v>
      </c>
      <c r="E85" s="19">
        <v>3420218.47</v>
      </c>
      <c r="F85" s="19">
        <v>203022.66</v>
      </c>
      <c r="G85" s="19">
        <v>0</v>
      </c>
      <c r="H85" s="20">
        <f t="shared" si="3"/>
        <v>3623241.1300000004</v>
      </c>
      <c r="I85" s="19">
        <v>0</v>
      </c>
      <c r="J85" s="19">
        <v>1755063.65</v>
      </c>
      <c r="K85" s="19">
        <v>25929.08</v>
      </c>
      <c r="L85" s="19">
        <v>467529.99</v>
      </c>
      <c r="M85" s="19">
        <v>0</v>
      </c>
      <c r="N85" s="19">
        <v>0</v>
      </c>
      <c r="O85" s="19">
        <v>0</v>
      </c>
      <c r="P85" s="20">
        <f t="shared" si="2"/>
        <v>1374718.4100000006</v>
      </c>
    </row>
    <row r="86" spans="2:16" x14ac:dyDescent="0.2">
      <c r="B86" s="17">
        <v>3</v>
      </c>
      <c r="C86" s="18">
        <v>10</v>
      </c>
      <c r="D86" s="18" t="s">
        <v>103</v>
      </c>
      <c r="E86" s="19">
        <v>1530176.44</v>
      </c>
      <c r="F86" s="19">
        <v>71455.78</v>
      </c>
      <c r="G86" s="19">
        <v>0</v>
      </c>
      <c r="H86" s="20">
        <f t="shared" si="3"/>
        <v>1601632.22</v>
      </c>
      <c r="I86" s="19">
        <v>0</v>
      </c>
      <c r="J86" s="19">
        <v>546542.49</v>
      </c>
      <c r="K86" s="19">
        <v>44545.31</v>
      </c>
      <c r="L86" s="19">
        <v>156351.9</v>
      </c>
      <c r="M86" s="19">
        <v>2500</v>
      </c>
      <c r="N86" s="19">
        <v>0</v>
      </c>
      <c r="O86" s="19">
        <v>0</v>
      </c>
      <c r="P86" s="20">
        <f t="shared" si="2"/>
        <v>851692.5199999999</v>
      </c>
    </row>
    <row r="87" spans="2:16" x14ac:dyDescent="0.2">
      <c r="B87" s="17">
        <v>3</v>
      </c>
      <c r="C87" s="18">
        <v>11</v>
      </c>
      <c r="D87" s="18" t="s">
        <v>104</v>
      </c>
      <c r="E87" s="19">
        <v>2280171.19</v>
      </c>
      <c r="F87" s="19">
        <v>585441.42000000004</v>
      </c>
      <c r="G87" s="19">
        <v>0</v>
      </c>
      <c r="H87" s="20">
        <f t="shared" si="3"/>
        <v>2865612.61</v>
      </c>
      <c r="I87" s="19">
        <v>0</v>
      </c>
      <c r="J87" s="19">
        <v>1415526.92</v>
      </c>
      <c r="K87" s="19">
        <v>24667.77</v>
      </c>
      <c r="L87" s="19">
        <v>259760.1</v>
      </c>
      <c r="M87" s="19">
        <v>0</v>
      </c>
      <c r="N87" s="19">
        <v>0</v>
      </c>
      <c r="O87" s="19">
        <v>0</v>
      </c>
      <c r="P87" s="20">
        <f t="shared" si="2"/>
        <v>1165657.8199999998</v>
      </c>
    </row>
    <row r="88" spans="2:16" x14ac:dyDescent="0.2">
      <c r="B88" s="17">
        <v>3</v>
      </c>
      <c r="C88" s="18">
        <v>12</v>
      </c>
      <c r="D88" s="18" t="s">
        <v>105</v>
      </c>
      <c r="E88" s="19">
        <v>3466237.53</v>
      </c>
      <c r="F88" s="19">
        <v>342682.42</v>
      </c>
      <c r="G88" s="19">
        <v>0</v>
      </c>
      <c r="H88" s="20">
        <f t="shared" si="3"/>
        <v>3808919.9499999997</v>
      </c>
      <c r="I88" s="19">
        <v>0</v>
      </c>
      <c r="J88" s="19">
        <v>2547194.67</v>
      </c>
      <c r="K88" s="19">
        <v>28141.19</v>
      </c>
      <c r="L88" s="19">
        <v>264686.09000000003</v>
      </c>
      <c r="M88" s="19">
        <v>2408.33</v>
      </c>
      <c r="N88" s="19">
        <v>13695.58</v>
      </c>
      <c r="O88" s="19">
        <v>0</v>
      </c>
      <c r="P88" s="20">
        <f t="shared" si="2"/>
        <v>952794.08999999985</v>
      </c>
    </row>
    <row r="89" spans="2:16" x14ac:dyDescent="0.2">
      <c r="B89" s="17">
        <v>3</v>
      </c>
      <c r="C89" s="18">
        <v>13</v>
      </c>
      <c r="D89" s="18" t="s">
        <v>106</v>
      </c>
      <c r="E89" s="19">
        <v>4405942.3099999996</v>
      </c>
      <c r="F89" s="19">
        <v>0</v>
      </c>
      <c r="G89" s="19">
        <v>184233.60000000001</v>
      </c>
      <c r="H89" s="20">
        <f t="shared" si="3"/>
        <v>4221708.71</v>
      </c>
      <c r="I89" s="19">
        <v>0</v>
      </c>
      <c r="J89" s="19">
        <v>1221248.55</v>
      </c>
      <c r="K89" s="19">
        <v>30033.27</v>
      </c>
      <c r="L89" s="19">
        <v>504669.22</v>
      </c>
      <c r="M89" s="19">
        <v>9508.23</v>
      </c>
      <c r="N89" s="19">
        <v>200000</v>
      </c>
      <c r="O89" s="19">
        <v>0</v>
      </c>
      <c r="P89" s="20">
        <f t="shared" si="2"/>
        <v>2256249.44</v>
      </c>
    </row>
    <row r="90" spans="2:16" x14ac:dyDescent="0.2">
      <c r="B90" s="17">
        <v>3</v>
      </c>
      <c r="C90" s="18">
        <v>14</v>
      </c>
      <c r="D90" s="18" t="s">
        <v>107</v>
      </c>
      <c r="E90" s="19">
        <v>2802723.37</v>
      </c>
      <c r="F90" s="19">
        <v>363517.72</v>
      </c>
      <c r="G90" s="19">
        <v>0</v>
      </c>
      <c r="H90" s="20">
        <f t="shared" si="3"/>
        <v>3166241.09</v>
      </c>
      <c r="I90" s="19">
        <v>0</v>
      </c>
      <c r="J90" s="19">
        <v>324074.77</v>
      </c>
      <c r="K90" s="19">
        <v>724872.34</v>
      </c>
      <c r="L90" s="19">
        <v>542788.04</v>
      </c>
      <c r="M90" s="19">
        <v>15807.91</v>
      </c>
      <c r="N90" s="19">
        <v>0</v>
      </c>
      <c r="O90" s="19">
        <v>0</v>
      </c>
      <c r="P90" s="20">
        <f t="shared" si="2"/>
        <v>1558698.03</v>
      </c>
    </row>
    <row r="91" spans="2:16" x14ac:dyDescent="0.2">
      <c r="B91" s="17">
        <v>3</v>
      </c>
      <c r="C91" s="18">
        <v>15</v>
      </c>
      <c r="D91" s="18" t="s">
        <v>108</v>
      </c>
      <c r="E91" s="19">
        <v>2317598.34</v>
      </c>
      <c r="F91" s="19">
        <v>122136.81</v>
      </c>
      <c r="G91" s="19">
        <v>0</v>
      </c>
      <c r="H91" s="20">
        <f t="shared" si="3"/>
        <v>2439735.15</v>
      </c>
      <c r="I91" s="19">
        <v>0</v>
      </c>
      <c r="J91" s="19">
        <v>1871105.28</v>
      </c>
      <c r="K91" s="19">
        <v>4779.01</v>
      </c>
      <c r="L91" s="19">
        <v>103785.86</v>
      </c>
      <c r="M91" s="19">
        <v>10000</v>
      </c>
      <c r="N91" s="19">
        <v>0</v>
      </c>
      <c r="O91" s="19">
        <v>0</v>
      </c>
      <c r="P91" s="20">
        <f t="shared" si="2"/>
        <v>450064.99999999977</v>
      </c>
    </row>
    <row r="92" spans="2:16" x14ac:dyDescent="0.2">
      <c r="B92" s="17">
        <v>3</v>
      </c>
      <c r="C92" s="18">
        <v>16</v>
      </c>
      <c r="D92" s="18" t="s">
        <v>109</v>
      </c>
      <c r="E92" s="19">
        <v>1788951.42</v>
      </c>
      <c r="F92" s="19">
        <v>735938.08</v>
      </c>
      <c r="G92" s="19">
        <v>0</v>
      </c>
      <c r="H92" s="20">
        <f t="shared" si="3"/>
        <v>2524889.5</v>
      </c>
      <c r="I92" s="19">
        <v>0</v>
      </c>
      <c r="J92" s="19">
        <v>379726.44999999995</v>
      </c>
      <c r="K92" s="19">
        <v>215612.14</v>
      </c>
      <c r="L92" s="19">
        <v>71565.240000000005</v>
      </c>
      <c r="M92" s="19">
        <v>32520.29</v>
      </c>
      <c r="N92" s="19">
        <v>172.13</v>
      </c>
      <c r="O92" s="19">
        <v>0</v>
      </c>
      <c r="P92" s="20">
        <f t="shared" si="2"/>
        <v>1825293.25</v>
      </c>
    </row>
    <row r="93" spans="2:16" x14ac:dyDescent="0.2">
      <c r="B93" s="17">
        <v>3</v>
      </c>
      <c r="C93" s="18">
        <v>17</v>
      </c>
      <c r="D93" s="18" t="s">
        <v>110</v>
      </c>
      <c r="E93" s="19">
        <v>4131298.93</v>
      </c>
      <c r="F93" s="19">
        <v>0</v>
      </c>
      <c r="G93" s="19">
        <v>1222424</v>
      </c>
      <c r="H93" s="20">
        <f t="shared" si="3"/>
        <v>2908874.93</v>
      </c>
      <c r="I93" s="19">
        <v>0</v>
      </c>
      <c r="J93" s="19">
        <v>1897464.04</v>
      </c>
      <c r="K93" s="19">
        <v>49029.63</v>
      </c>
      <c r="L93" s="19">
        <v>354379.85</v>
      </c>
      <c r="M93" s="19">
        <v>25889.65</v>
      </c>
      <c r="N93" s="19">
        <v>227184.56</v>
      </c>
      <c r="O93" s="19">
        <v>0</v>
      </c>
      <c r="P93" s="20">
        <f t="shared" si="2"/>
        <v>354927.20000000019</v>
      </c>
    </row>
    <row r="94" spans="2:16" x14ac:dyDescent="0.2">
      <c r="B94" s="17">
        <v>3</v>
      </c>
      <c r="C94" s="18">
        <v>18</v>
      </c>
      <c r="D94" s="18" t="s">
        <v>111</v>
      </c>
      <c r="E94" s="19">
        <v>4726047.2699999996</v>
      </c>
      <c r="F94" s="19">
        <v>596062.27</v>
      </c>
      <c r="G94" s="19">
        <v>0</v>
      </c>
      <c r="H94" s="20">
        <f t="shared" si="3"/>
        <v>5322109.5399999991</v>
      </c>
      <c r="I94" s="19">
        <v>0</v>
      </c>
      <c r="J94" s="19">
        <v>3120054.06</v>
      </c>
      <c r="K94" s="19">
        <v>236310.23</v>
      </c>
      <c r="L94" s="19">
        <v>396788.65</v>
      </c>
      <c r="M94" s="19">
        <v>8989.9500000000007</v>
      </c>
      <c r="N94" s="19">
        <v>0</v>
      </c>
      <c r="O94" s="19">
        <v>0</v>
      </c>
      <c r="P94" s="20">
        <f t="shared" si="2"/>
        <v>1559966.649999999</v>
      </c>
    </row>
    <row r="95" spans="2:16" x14ac:dyDescent="0.2">
      <c r="B95" s="17">
        <v>3</v>
      </c>
      <c r="C95" s="18">
        <v>19</v>
      </c>
      <c r="D95" s="18" t="s">
        <v>112</v>
      </c>
      <c r="E95" s="19">
        <v>1606436.79</v>
      </c>
      <c r="F95" s="19">
        <v>133436.43</v>
      </c>
      <c r="G95" s="19">
        <v>0</v>
      </c>
      <c r="H95" s="20">
        <f t="shared" si="3"/>
        <v>1739873.22</v>
      </c>
      <c r="I95" s="19">
        <v>0</v>
      </c>
      <c r="J95" s="19">
        <v>119267.01000000001</v>
      </c>
      <c r="K95" s="19">
        <v>321225.40999999997</v>
      </c>
      <c r="L95" s="19">
        <v>190516.67</v>
      </c>
      <c r="M95" s="19">
        <v>0</v>
      </c>
      <c r="N95" s="19">
        <v>16321.97</v>
      </c>
      <c r="O95" s="19">
        <v>0</v>
      </c>
      <c r="P95" s="20">
        <f t="shared" si="2"/>
        <v>1092542.1600000001</v>
      </c>
    </row>
    <row r="96" spans="2:16" x14ac:dyDescent="0.2">
      <c r="B96" s="17">
        <v>3</v>
      </c>
      <c r="C96" s="18">
        <v>20</v>
      </c>
      <c r="D96" s="18" t="s">
        <v>113</v>
      </c>
      <c r="E96" s="19">
        <v>143518491.83000001</v>
      </c>
      <c r="F96" s="19">
        <v>13828933.960000001</v>
      </c>
      <c r="G96" s="19">
        <v>0</v>
      </c>
      <c r="H96" s="20">
        <f t="shared" si="3"/>
        <v>157347425.79000002</v>
      </c>
      <c r="I96" s="19">
        <v>7007.67</v>
      </c>
      <c r="J96" s="19">
        <v>124764362.06999999</v>
      </c>
      <c r="K96" s="19">
        <v>2539313.5299999998</v>
      </c>
      <c r="L96" s="19">
        <v>386142.55</v>
      </c>
      <c r="M96" s="19">
        <v>50000</v>
      </c>
      <c r="N96" s="19">
        <v>350423.33</v>
      </c>
      <c r="O96" s="19">
        <v>2254216.0586620001</v>
      </c>
      <c r="P96" s="20">
        <f t="shared" si="2"/>
        <v>26995960.581338033</v>
      </c>
    </row>
    <row r="97" spans="2:16" ht="22.5" x14ac:dyDescent="0.2">
      <c r="B97" s="21">
        <v>3</v>
      </c>
      <c r="C97" s="22"/>
      <c r="D97" s="24" t="s">
        <v>114</v>
      </c>
      <c r="E97" s="20">
        <v>364098049.63</v>
      </c>
      <c r="F97" s="20">
        <v>33312681.729999997</v>
      </c>
      <c r="G97" s="20">
        <v>2593987.64</v>
      </c>
      <c r="H97" s="20">
        <f t="shared" ref="H97" si="5">SUM(H77:H96)</f>
        <v>394816743.72000003</v>
      </c>
      <c r="I97" s="20">
        <v>7007.67</v>
      </c>
      <c r="J97" s="20">
        <v>245128360.94</v>
      </c>
      <c r="K97" s="20">
        <v>11080663.249999998</v>
      </c>
      <c r="L97" s="20">
        <v>21537241.779999997</v>
      </c>
      <c r="M97" s="20">
        <v>568483.99</v>
      </c>
      <c r="N97" s="20">
        <v>2841396.4300000006</v>
      </c>
      <c r="O97" s="20">
        <v>3196096.763731</v>
      </c>
      <c r="P97" s="20">
        <f t="shared" si="2"/>
        <v>110457492.89626902</v>
      </c>
    </row>
    <row r="98" spans="2:16" s="23" customFormat="1" x14ac:dyDescent="0.2">
      <c r="B98" s="17">
        <v>4</v>
      </c>
      <c r="C98" s="18">
        <v>1</v>
      </c>
      <c r="D98" s="18" t="s">
        <v>115</v>
      </c>
      <c r="E98" s="19">
        <v>7654596.7400000002</v>
      </c>
      <c r="F98" s="19">
        <v>1329383.19</v>
      </c>
      <c r="G98" s="19">
        <v>0</v>
      </c>
      <c r="H98" s="20">
        <f>+E98+F98-G98</f>
        <v>8983979.9299999997</v>
      </c>
      <c r="I98" s="19">
        <v>0</v>
      </c>
      <c r="J98" s="19">
        <v>1997293.9500000002</v>
      </c>
      <c r="K98" s="19">
        <v>84356.76</v>
      </c>
      <c r="L98" s="19">
        <v>548013.31000000006</v>
      </c>
      <c r="M98" s="19">
        <v>0</v>
      </c>
      <c r="N98" s="19">
        <v>0</v>
      </c>
      <c r="O98" s="19">
        <v>0</v>
      </c>
      <c r="P98" s="20">
        <f t="shared" si="2"/>
        <v>6354315.9099999992</v>
      </c>
    </row>
    <row r="99" spans="2:16" x14ac:dyDescent="0.2">
      <c r="B99" s="17">
        <v>4</v>
      </c>
      <c r="C99" s="18">
        <v>2</v>
      </c>
      <c r="D99" s="18" t="s">
        <v>116</v>
      </c>
      <c r="E99" s="19">
        <v>57197897.229999997</v>
      </c>
      <c r="F99" s="19">
        <v>3270111.55</v>
      </c>
      <c r="G99" s="19">
        <v>0</v>
      </c>
      <c r="H99" s="20">
        <f t="shared" si="3"/>
        <v>60468008.779999994</v>
      </c>
      <c r="I99" s="19">
        <v>0</v>
      </c>
      <c r="J99" s="19">
        <v>15882583.57</v>
      </c>
      <c r="K99" s="19">
        <v>975174.2</v>
      </c>
      <c r="L99" s="19">
        <v>8146747.1399999997</v>
      </c>
      <c r="M99" s="19">
        <v>284667.90999999997</v>
      </c>
      <c r="N99" s="19">
        <v>3792933.39</v>
      </c>
      <c r="O99" s="19">
        <v>881617.28087200003</v>
      </c>
      <c r="P99" s="20">
        <f t="shared" si="2"/>
        <v>30504285.289127994</v>
      </c>
    </row>
    <row r="100" spans="2:16" x14ac:dyDescent="0.2">
      <c r="B100" s="17">
        <v>4</v>
      </c>
      <c r="C100" s="18">
        <v>3</v>
      </c>
      <c r="D100" s="18" t="s">
        <v>117</v>
      </c>
      <c r="E100" s="19">
        <v>9406683.1300000008</v>
      </c>
      <c r="F100" s="19">
        <v>98138.1</v>
      </c>
      <c r="G100" s="19">
        <v>0</v>
      </c>
      <c r="H100" s="20">
        <f t="shared" si="3"/>
        <v>9504821.2300000004</v>
      </c>
      <c r="I100" s="19">
        <v>0</v>
      </c>
      <c r="J100" s="19">
        <v>1691703.3900000001</v>
      </c>
      <c r="K100" s="19">
        <v>600495.68000000005</v>
      </c>
      <c r="L100" s="19">
        <v>968101.25</v>
      </c>
      <c r="M100" s="19">
        <v>33012.49</v>
      </c>
      <c r="N100" s="19">
        <v>0</v>
      </c>
      <c r="O100" s="19">
        <v>52711.175374999999</v>
      </c>
      <c r="P100" s="20">
        <f t="shared" si="2"/>
        <v>6158797.2446250003</v>
      </c>
    </row>
    <row r="101" spans="2:16" x14ac:dyDescent="0.2">
      <c r="B101" s="17">
        <v>4</v>
      </c>
      <c r="C101" s="18">
        <v>4</v>
      </c>
      <c r="D101" s="18" t="s">
        <v>118</v>
      </c>
      <c r="E101" s="19">
        <v>8675977.5999999996</v>
      </c>
      <c r="F101" s="19">
        <v>536335.04</v>
      </c>
      <c r="G101" s="19">
        <v>0</v>
      </c>
      <c r="H101" s="20">
        <f t="shared" si="3"/>
        <v>9212312.6400000006</v>
      </c>
      <c r="I101" s="19">
        <v>0</v>
      </c>
      <c r="J101" s="19">
        <v>4699259.57</v>
      </c>
      <c r="K101" s="19">
        <v>60859.46</v>
      </c>
      <c r="L101" s="19">
        <v>271648.33</v>
      </c>
      <c r="M101" s="19">
        <v>32716.17</v>
      </c>
      <c r="N101" s="19">
        <v>0</v>
      </c>
      <c r="O101" s="19">
        <v>0</v>
      </c>
      <c r="P101" s="20">
        <f t="shared" si="2"/>
        <v>4147829.1100000003</v>
      </c>
    </row>
    <row r="102" spans="2:16" x14ac:dyDescent="0.2">
      <c r="B102" s="17">
        <v>4</v>
      </c>
      <c r="C102" s="18">
        <v>5</v>
      </c>
      <c r="D102" s="18" t="s">
        <v>119</v>
      </c>
      <c r="E102" s="19">
        <v>4837154.26</v>
      </c>
      <c r="F102" s="19">
        <v>3224882.5</v>
      </c>
      <c r="G102" s="19">
        <v>0</v>
      </c>
      <c r="H102" s="20">
        <f t="shared" si="3"/>
        <v>8062036.7599999998</v>
      </c>
      <c r="I102" s="19">
        <v>0</v>
      </c>
      <c r="J102" s="19">
        <v>938548.46</v>
      </c>
      <c r="K102" s="19">
        <v>116382.58</v>
      </c>
      <c r="L102" s="19">
        <v>1483881.26</v>
      </c>
      <c r="M102" s="19">
        <v>41267.949999999997</v>
      </c>
      <c r="N102" s="19">
        <v>0</v>
      </c>
      <c r="O102" s="19">
        <v>0</v>
      </c>
      <c r="P102" s="20">
        <f t="shared" si="2"/>
        <v>5481956.5099999998</v>
      </c>
    </row>
    <row r="103" spans="2:16" x14ac:dyDescent="0.2">
      <c r="B103" s="17">
        <v>4</v>
      </c>
      <c r="C103" s="18">
        <v>6</v>
      </c>
      <c r="D103" s="18" t="s">
        <v>120</v>
      </c>
      <c r="E103" s="19">
        <v>1499735.08</v>
      </c>
      <c r="F103" s="19">
        <v>152524.96</v>
      </c>
      <c r="G103" s="19">
        <v>0</v>
      </c>
      <c r="H103" s="20">
        <f t="shared" si="3"/>
        <v>1652260.04</v>
      </c>
      <c r="I103" s="19">
        <v>0</v>
      </c>
      <c r="J103" s="19">
        <v>193304.2</v>
      </c>
      <c r="K103" s="19">
        <v>37429.57</v>
      </c>
      <c r="L103" s="19">
        <v>101030.73</v>
      </c>
      <c r="M103" s="19">
        <v>0</v>
      </c>
      <c r="N103" s="19">
        <v>0</v>
      </c>
      <c r="O103" s="19">
        <v>0</v>
      </c>
      <c r="P103" s="20">
        <f t="shared" si="2"/>
        <v>1320495.54</v>
      </c>
    </row>
    <row r="104" spans="2:16" x14ac:dyDescent="0.2">
      <c r="B104" s="17">
        <v>4</v>
      </c>
      <c r="C104" s="18">
        <v>7</v>
      </c>
      <c r="D104" s="18" t="s">
        <v>121</v>
      </c>
      <c r="E104" s="19">
        <v>992001.79</v>
      </c>
      <c r="F104" s="19">
        <v>201559.47</v>
      </c>
      <c r="G104" s="19">
        <v>0</v>
      </c>
      <c r="H104" s="20">
        <f t="shared" si="3"/>
        <v>1193561.26</v>
      </c>
      <c r="I104" s="19">
        <v>0</v>
      </c>
      <c r="J104" s="19">
        <v>284464.34999999998</v>
      </c>
      <c r="K104" s="19">
        <v>97114.27</v>
      </c>
      <c r="L104" s="19">
        <v>43651.25</v>
      </c>
      <c r="M104" s="19">
        <v>0</v>
      </c>
      <c r="N104" s="19">
        <v>0</v>
      </c>
      <c r="O104" s="19">
        <v>0</v>
      </c>
      <c r="P104" s="20">
        <f t="shared" si="2"/>
        <v>768331.39</v>
      </c>
    </row>
    <row r="105" spans="2:16" x14ac:dyDescent="0.2">
      <c r="B105" s="17">
        <v>4</v>
      </c>
      <c r="C105" s="18">
        <v>8</v>
      </c>
      <c r="D105" s="18" t="s">
        <v>122</v>
      </c>
      <c r="E105" s="19">
        <v>1488230.86</v>
      </c>
      <c r="F105" s="19">
        <v>0</v>
      </c>
      <c r="G105" s="19">
        <v>134542.01999999999</v>
      </c>
      <c r="H105" s="20">
        <f t="shared" si="3"/>
        <v>1353688.84</v>
      </c>
      <c r="I105" s="19">
        <v>0</v>
      </c>
      <c r="J105" s="19">
        <v>701593.46</v>
      </c>
      <c r="K105" s="19">
        <v>28640.23</v>
      </c>
      <c r="L105" s="19">
        <v>171763.08</v>
      </c>
      <c r="M105" s="19">
        <v>0</v>
      </c>
      <c r="N105" s="19">
        <v>0</v>
      </c>
      <c r="O105" s="19">
        <v>0</v>
      </c>
      <c r="P105" s="20">
        <f t="shared" si="2"/>
        <v>451692.07000000018</v>
      </c>
    </row>
    <row r="106" spans="2:16" x14ac:dyDescent="0.2">
      <c r="B106" s="17">
        <v>4</v>
      </c>
      <c r="C106" s="18">
        <v>9</v>
      </c>
      <c r="D106" s="18" t="s">
        <v>123</v>
      </c>
      <c r="E106" s="19">
        <v>2098977.9500000002</v>
      </c>
      <c r="F106" s="19">
        <v>470744.47</v>
      </c>
      <c r="G106" s="19">
        <v>0</v>
      </c>
      <c r="H106" s="20">
        <f t="shared" si="3"/>
        <v>2569722.42</v>
      </c>
      <c r="I106" s="19">
        <v>0</v>
      </c>
      <c r="J106" s="19">
        <v>828590.08000000007</v>
      </c>
      <c r="K106" s="19">
        <v>48775.07</v>
      </c>
      <c r="L106" s="19">
        <v>183505.29</v>
      </c>
      <c r="M106" s="19">
        <v>15854.58</v>
      </c>
      <c r="N106" s="19">
        <v>0</v>
      </c>
      <c r="O106" s="19">
        <v>0</v>
      </c>
      <c r="P106" s="20">
        <f t="shared" si="2"/>
        <v>1492997.4</v>
      </c>
    </row>
    <row r="107" spans="2:16" x14ac:dyDescent="0.2">
      <c r="B107" s="17">
        <v>4</v>
      </c>
      <c r="C107" s="18">
        <v>10</v>
      </c>
      <c r="D107" s="18" t="s">
        <v>124</v>
      </c>
      <c r="E107" s="19">
        <v>1289125.1100000001</v>
      </c>
      <c r="F107" s="19">
        <v>171954.42</v>
      </c>
      <c r="G107" s="19">
        <v>0</v>
      </c>
      <c r="H107" s="20">
        <f t="shared" si="3"/>
        <v>1461079.53</v>
      </c>
      <c r="I107" s="19">
        <v>0</v>
      </c>
      <c r="J107" s="19">
        <v>239636.49</v>
      </c>
      <c r="K107" s="19">
        <v>43475.83</v>
      </c>
      <c r="L107" s="19">
        <v>46101.51</v>
      </c>
      <c r="M107" s="19">
        <v>27540.03</v>
      </c>
      <c r="N107" s="19">
        <v>0</v>
      </c>
      <c r="O107" s="19">
        <v>0</v>
      </c>
      <c r="P107" s="20">
        <f t="shared" si="2"/>
        <v>1104325.67</v>
      </c>
    </row>
    <row r="108" spans="2:16" x14ac:dyDescent="0.2">
      <c r="B108" s="17">
        <v>4</v>
      </c>
      <c r="C108" s="18">
        <v>11</v>
      </c>
      <c r="D108" s="18" t="s">
        <v>125</v>
      </c>
      <c r="E108" s="19">
        <v>2139491</v>
      </c>
      <c r="F108" s="19">
        <v>1030351.15</v>
      </c>
      <c r="G108" s="19">
        <v>0</v>
      </c>
      <c r="H108" s="20">
        <f t="shared" si="3"/>
        <v>3169842.15</v>
      </c>
      <c r="I108" s="19">
        <v>0</v>
      </c>
      <c r="J108" s="19">
        <v>304700.39</v>
      </c>
      <c r="K108" s="19">
        <v>16852.89</v>
      </c>
      <c r="L108" s="19">
        <v>293498.15999999997</v>
      </c>
      <c r="M108" s="19">
        <v>10843.65</v>
      </c>
      <c r="N108" s="19">
        <v>0</v>
      </c>
      <c r="O108" s="19">
        <v>0</v>
      </c>
      <c r="P108" s="20">
        <f t="shared" si="2"/>
        <v>2543947.06</v>
      </c>
    </row>
    <row r="109" spans="2:16" x14ac:dyDescent="0.2">
      <c r="B109" s="17">
        <v>4</v>
      </c>
      <c r="C109" s="18">
        <v>12</v>
      </c>
      <c r="D109" s="18" t="s">
        <v>126</v>
      </c>
      <c r="E109" s="19">
        <v>661363.99</v>
      </c>
      <c r="F109" s="19">
        <v>0</v>
      </c>
      <c r="G109" s="19">
        <v>38177.019999999997</v>
      </c>
      <c r="H109" s="20">
        <f t="shared" si="3"/>
        <v>623186.97</v>
      </c>
      <c r="I109" s="19">
        <v>0</v>
      </c>
      <c r="J109" s="19">
        <v>177406.1</v>
      </c>
      <c r="K109" s="19">
        <v>7266.27</v>
      </c>
      <c r="L109" s="19">
        <v>26793.38</v>
      </c>
      <c r="M109" s="19">
        <v>4242</v>
      </c>
      <c r="N109" s="19">
        <v>66361.399999999994</v>
      </c>
      <c r="O109" s="19">
        <v>0</v>
      </c>
      <c r="P109" s="20">
        <f t="shared" si="2"/>
        <v>341117.81999999995</v>
      </c>
    </row>
    <row r="110" spans="2:16" x14ac:dyDescent="0.2">
      <c r="B110" s="17">
        <v>4</v>
      </c>
      <c r="C110" s="18">
        <v>13</v>
      </c>
      <c r="D110" s="18" t="s">
        <v>127</v>
      </c>
      <c r="E110" s="19">
        <v>1278134.75</v>
      </c>
      <c r="F110" s="19">
        <v>20918.61</v>
      </c>
      <c r="G110" s="19">
        <v>0</v>
      </c>
      <c r="H110" s="20">
        <f t="shared" si="3"/>
        <v>1299053.3600000001</v>
      </c>
      <c r="I110" s="19">
        <v>0</v>
      </c>
      <c r="J110" s="19">
        <v>462423.88</v>
      </c>
      <c r="K110" s="19">
        <v>12420.32</v>
      </c>
      <c r="L110" s="19">
        <v>118297.12</v>
      </c>
      <c r="M110" s="19">
        <v>51168.57</v>
      </c>
      <c r="N110" s="19">
        <v>0</v>
      </c>
      <c r="O110" s="19">
        <v>0</v>
      </c>
      <c r="P110" s="20">
        <f t="shared" si="2"/>
        <v>654743.47000000009</v>
      </c>
    </row>
    <row r="111" spans="2:16" x14ac:dyDescent="0.2">
      <c r="B111" s="17">
        <v>4</v>
      </c>
      <c r="C111" s="18">
        <v>14</v>
      </c>
      <c r="D111" s="18" t="s">
        <v>128</v>
      </c>
      <c r="E111" s="19">
        <v>2010685.64</v>
      </c>
      <c r="F111" s="19">
        <v>90255.2</v>
      </c>
      <c r="G111" s="19">
        <v>0</v>
      </c>
      <c r="H111" s="20">
        <f t="shared" si="3"/>
        <v>2100940.84</v>
      </c>
      <c r="I111" s="19">
        <v>0</v>
      </c>
      <c r="J111" s="19">
        <v>1274927.49</v>
      </c>
      <c r="K111" s="19">
        <v>74910.22</v>
      </c>
      <c r="L111" s="19">
        <v>82270.53</v>
      </c>
      <c r="M111" s="19">
        <v>200</v>
      </c>
      <c r="N111" s="19">
        <v>2.09</v>
      </c>
      <c r="O111" s="19">
        <v>0</v>
      </c>
      <c r="P111" s="20">
        <f t="shared" si="2"/>
        <v>668630.50999999978</v>
      </c>
    </row>
    <row r="112" spans="2:16" x14ac:dyDescent="0.2">
      <c r="B112" s="17">
        <v>4</v>
      </c>
      <c r="C112" s="18">
        <v>15</v>
      </c>
      <c r="D112" s="18" t="s">
        <v>129</v>
      </c>
      <c r="E112" s="19">
        <v>1299007.6100000001</v>
      </c>
      <c r="F112" s="19">
        <v>522827.06</v>
      </c>
      <c r="G112" s="19">
        <v>0</v>
      </c>
      <c r="H112" s="20">
        <f t="shared" si="3"/>
        <v>1821834.6700000002</v>
      </c>
      <c r="I112" s="19">
        <v>0</v>
      </c>
      <c r="J112" s="19">
        <v>52990.070000000007</v>
      </c>
      <c r="K112" s="19">
        <v>21930.02</v>
      </c>
      <c r="L112" s="19">
        <v>107823.57</v>
      </c>
      <c r="M112" s="19">
        <v>0</v>
      </c>
      <c r="N112" s="19">
        <v>0</v>
      </c>
      <c r="O112" s="19">
        <v>0</v>
      </c>
      <c r="P112" s="20">
        <f t="shared" si="2"/>
        <v>1639091.0100000002</v>
      </c>
    </row>
    <row r="113" spans="2:16" x14ac:dyDescent="0.2">
      <c r="B113" s="17">
        <v>4</v>
      </c>
      <c r="C113" s="18">
        <v>16</v>
      </c>
      <c r="D113" s="18" t="s">
        <v>130</v>
      </c>
      <c r="E113" s="19">
        <v>1678089.46</v>
      </c>
      <c r="F113" s="19">
        <v>5961.24</v>
      </c>
      <c r="G113" s="19">
        <v>0</v>
      </c>
      <c r="H113" s="20">
        <f t="shared" si="3"/>
        <v>1684050.7</v>
      </c>
      <c r="I113" s="19">
        <v>0</v>
      </c>
      <c r="J113" s="19">
        <v>435244</v>
      </c>
      <c r="K113" s="19">
        <v>13843.1</v>
      </c>
      <c r="L113" s="19">
        <v>545458.54</v>
      </c>
      <c r="M113" s="19">
        <v>0</v>
      </c>
      <c r="N113" s="19">
        <v>0</v>
      </c>
      <c r="O113" s="19">
        <v>0</v>
      </c>
      <c r="P113" s="20">
        <f t="shared" si="2"/>
        <v>689505.05999999994</v>
      </c>
    </row>
    <row r="114" spans="2:16" x14ac:dyDescent="0.2">
      <c r="B114" s="17">
        <v>4</v>
      </c>
      <c r="C114" s="18">
        <v>17</v>
      </c>
      <c r="D114" s="18" t="s">
        <v>131</v>
      </c>
      <c r="E114" s="19">
        <v>2629733.1</v>
      </c>
      <c r="F114" s="19">
        <v>939358.08</v>
      </c>
      <c r="G114" s="19">
        <v>0</v>
      </c>
      <c r="H114" s="20">
        <f t="shared" si="3"/>
        <v>3569091.18</v>
      </c>
      <c r="I114" s="19">
        <v>0</v>
      </c>
      <c r="J114" s="19">
        <v>235697.05</v>
      </c>
      <c r="K114" s="19">
        <v>66671.95</v>
      </c>
      <c r="L114" s="19">
        <v>1030832.68</v>
      </c>
      <c r="M114" s="19">
        <v>17655.61</v>
      </c>
      <c r="N114" s="19">
        <v>0</v>
      </c>
      <c r="O114" s="19">
        <v>0</v>
      </c>
      <c r="P114" s="20">
        <f t="shared" si="2"/>
        <v>2218233.8899999997</v>
      </c>
    </row>
    <row r="115" spans="2:16" x14ac:dyDescent="0.2">
      <c r="B115" s="17">
        <v>4</v>
      </c>
      <c r="C115" s="18">
        <v>18</v>
      </c>
      <c r="D115" s="18" t="s">
        <v>132</v>
      </c>
      <c r="E115" s="19">
        <v>1065400.4099999999</v>
      </c>
      <c r="F115" s="19">
        <v>95568.76</v>
      </c>
      <c r="G115" s="19">
        <v>0</v>
      </c>
      <c r="H115" s="20">
        <f t="shared" si="3"/>
        <v>1160969.17</v>
      </c>
      <c r="I115" s="19">
        <v>0</v>
      </c>
      <c r="J115" s="19">
        <v>866532.07</v>
      </c>
      <c r="K115" s="19">
        <v>5019.51</v>
      </c>
      <c r="L115" s="19">
        <v>44919.65</v>
      </c>
      <c r="M115" s="19">
        <v>1327.23</v>
      </c>
      <c r="N115" s="19">
        <v>0</v>
      </c>
      <c r="O115" s="19">
        <v>0</v>
      </c>
      <c r="P115" s="20">
        <f t="shared" si="2"/>
        <v>243170.70999999996</v>
      </c>
    </row>
    <row r="116" spans="2:16" x14ac:dyDescent="0.2">
      <c r="B116" s="17">
        <v>4</v>
      </c>
      <c r="C116" s="18">
        <v>19</v>
      </c>
      <c r="D116" s="18" t="s">
        <v>133</v>
      </c>
      <c r="E116" s="19">
        <v>1133644.6200000001</v>
      </c>
      <c r="F116" s="19">
        <v>204048.54</v>
      </c>
      <c r="G116" s="19">
        <v>0</v>
      </c>
      <c r="H116" s="20">
        <f t="shared" si="3"/>
        <v>1337693.1600000001</v>
      </c>
      <c r="I116" s="19">
        <v>0</v>
      </c>
      <c r="J116" s="19">
        <v>141675.10999999999</v>
      </c>
      <c r="K116" s="19">
        <v>127404.43</v>
      </c>
      <c r="L116" s="19">
        <v>642423.76</v>
      </c>
      <c r="M116" s="19">
        <v>98.74</v>
      </c>
      <c r="N116" s="19">
        <v>0</v>
      </c>
      <c r="O116" s="19">
        <v>0</v>
      </c>
      <c r="P116" s="20">
        <f t="shared" si="2"/>
        <v>426091.12000000011</v>
      </c>
    </row>
    <row r="117" spans="2:16" x14ac:dyDescent="0.2">
      <c r="B117" s="17">
        <v>4</v>
      </c>
      <c r="C117" s="18">
        <v>20</v>
      </c>
      <c r="D117" s="18" t="s">
        <v>134</v>
      </c>
      <c r="E117" s="19">
        <v>1251488.06</v>
      </c>
      <c r="F117" s="19">
        <v>0</v>
      </c>
      <c r="G117" s="19">
        <v>48380.480000000003</v>
      </c>
      <c r="H117" s="20">
        <f t="shared" si="3"/>
        <v>1203107.58</v>
      </c>
      <c r="I117" s="19">
        <v>0</v>
      </c>
      <c r="J117" s="19">
        <v>267649.71000000002</v>
      </c>
      <c r="K117" s="19">
        <v>27142.05</v>
      </c>
      <c r="L117" s="19">
        <v>403305.24</v>
      </c>
      <c r="M117" s="19">
        <v>132.69999999999999</v>
      </c>
      <c r="N117" s="19">
        <v>89000</v>
      </c>
      <c r="O117" s="19">
        <v>0</v>
      </c>
      <c r="P117" s="20">
        <f t="shared" si="2"/>
        <v>415877.88000000012</v>
      </c>
    </row>
    <row r="118" spans="2:16" x14ac:dyDescent="0.2">
      <c r="B118" s="17">
        <v>4</v>
      </c>
      <c r="C118" s="18">
        <v>21</v>
      </c>
      <c r="D118" s="18" t="s">
        <v>135</v>
      </c>
      <c r="E118" s="19">
        <v>2364837.62</v>
      </c>
      <c r="F118" s="19">
        <v>684529.9</v>
      </c>
      <c r="G118" s="19">
        <v>0</v>
      </c>
      <c r="H118" s="20">
        <f t="shared" si="3"/>
        <v>3049367.52</v>
      </c>
      <c r="I118" s="19">
        <v>0</v>
      </c>
      <c r="J118" s="19">
        <v>593053.02</v>
      </c>
      <c r="K118" s="19">
        <v>30989.37</v>
      </c>
      <c r="L118" s="19">
        <v>254903.12</v>
      </c>
      <c r="M118" s="19">
        <v>17714.89</v>
      </c>
      <c r="N118" s="19">
        <v>0</v>
      </c>
      <c r="O118" s="19">
        <v>0</v>
      </c>
      <c r="P118" s="20">
        <f t="shared" si="2"/>
        <v>2152707.12</v>
      </c>
    </row>
    <row r="119" spans="2:16" x14ac:dyDescent="0.2">
      <c r="B119" s="17">
        <v>4</v>
      </c>
      <c r="C119" s="18">
        <v>22</v>
      </c>
      <c r="D119" s="18" t="s">
        <v>136</v>
      </c>
      <c r="E119" s="19">
        <v>1480220.56</v>
      </c>
      <c r="F119" s="19">
        <v>0</v>
      </c>
      <c r="G119" s="19">
        <v>39862.870000000003</v>
      </c>
      <c r="H119" s="20">
        <f t="shared" si="3"/>
        <v>1440357.69</v>
      </c>
      <c r="I119" s="19">
        <v>0</v>
      </c>
      <c r="J119" s="19">
        <v>576645.05000000005</v>
      </c>
      <c r="K119" s="19">
        <v>18175.78</v>
      </c>
      <c r="L119" s="19">
        <v>80258.38</v>
      </c>
      <c r="M119" s="19">
        <v>41937.93</v>
      </c>
      <c r="N119" s="19">
        <v>0</v>
      </c>
      <c r="O119" s="19">
        <v>0</v>
      </c>
      <c r="P119" s="20">
        <f t="shared" si="2"/>
        <v>723340.54999999981</v>
      </c>
    </row>
    <row r="120" spans="2:16" x14ac:dyDescent="0.2">
      <c r="B120" s="17">
        <v>4</v>
      </c>
      <c r="C120" s="18">
        <v>23</v>
      </c>
      <c r="D120" s="18" t="s">
        <v>137</v>
      </c>
      <c r="E120" s="19">
        <v>36376297.43</v>
      </c>
      <c r="F120" s="19">
        <v>10041062.51</v>
      </c>
      <c r="G120" s="19">
        <v>0</v>
      </c>
      <c r="H120" s="20">
        <f t="shared" si="3"/>
        <v>46417359.939999998</v>
      </c>
      <c r="I120" s="19">
        <v>13205.22</v>
      </c>
      <c r="J120" s="19">
        <v>21063884.190000001</v>
      </c>
      <c r="K120" s="19">
        <v>236346.23999999999</v>
      </c>
      <c r="L120" s="19">
        <v>595074.94999999995</v>
      </c>
      <c r="M120" s="19">
        <v>4211.51</v>
      </c>
      <c r="N120" s="19">
        <v>6066.42</v>
      </c>
      <c r="O120" s="19">
        <v>2411751.7908760002</v>
      </c>
      <c r="P120" s="20">
        <f t="shared" si="2"/>
        <v>22086819.619123995</v>
      </c>
    </row>
    <row r="121" spans="2:16" ht="22.5" x14ac:dyDescent="0.2">
      <c r="B121" s="21">
        <v>4</v>
      </c>
      <c r="C121" s="22"/>
      <c r="D121" s="24" t="s">
        <v>138</v>
      </c>
      <c r="E121" s="20">
        <v>150508774</v>
      </c>
      <c r="F121" s="20">
        <v>23090514.75</v>
      </c>
      <c r="G121" s="20">
        <v>260962.38999999998</v>
      </c>
      <c r="H121" s="20">
        <f t="shared" ref="H121" si="6">SUM(H98:H120)</f>
        <v>173338326.36000001</v>
      </c>
      <c r="I121" s="20">
        <v>13205.22</v>
      </c>
      <c r="J121" s="20">
        <v>53909805.650000006</v>
      </c>
      <c r="K121" s="20">
        <v>2751675.8000000007</v>
      </c>
      <c r="L121" s="20">
        <v>16190302.229999999</v>
      </c>
      <c r="M121" s="20">
        <v>584591.96000000008</v>
      </c>
      <c r="N121" s="20">
        <v>3954363.3</v>
      </c>
      <c r="O121" s="20">
        <v>3346080.2471230002</v>
      </c>
      <c r="P121" s="20">
        <f t="shared" si="2"/>
        <v>92588301.952877015</v>
      </c>
    </row>
    <row r="122" spans="2:16" x14ac:dyDescent="0.2">
      <c r="B122" s="17">
        <v>5</v>
      </c>
      <c r="C122" s="18">
        <v>1</v>
      </c>
      <c r="D122" s="18" t="s">
        <v>139</v>
      </c>
      <c r="E122" s="19">
        <v>8356389.7300000004</v>
      </c>
      <c r="F122" s="19">
        <v>1087281.3799999999</v>
      </c>
      <c r="G122" s="19">
        <v>0</v>
      </c>
      <c r="H122" s="20">
        <f t="shared" si="3"/>
        <v>9443671.1099999994</v>
      </c>
      <c r="I122" s="19">
        <v>0</v>
      </c>
      <c r="J122" s="19">
        <v>406886.30000000005</v>
      </c>
      <c r="K122" s="19">
        <v>128000.7</v>
      </c>
      <c r="L122" s="19">
        <v>692514.93</v>
      </c>
      <c r="M122" s="19">
        <v>51997.71</v>
      </c>
      <c r="N122" s="19">
        <v>0</v>
      </c>
      <c r="O122" s="19">
        <v>0</v>
      </c>
      <c r="P122" s="20">
        <f t="shared" si="2"/>
        <v>8164271.4699999988</v>
      </c>
    </row>
    <row r="123" spans="2:16" x14ac:dyDescent="0.2">
      <c r="B123" s="17">
        <v>5</v>
      </c>
      <c r="C123" s="18">
        <v>2</v>
      </c>
      <c r="D123" s="18" t="s">
        <v>140</v>
      </c>
      <c r="E123" s="19">
        <v>6200721.1699999999</v>
      </c>
      <c r="F123" s="19">
        <v>402123.36</v>
      </c>
      <c r="G123" s="19">
        <v>0</v>
      </c>
      <c r="H123" s="20">
        <f t="shared" si="3"/>
        <v>6602844.5300000003</v>
      </c>
      <c r="I123" s="19">
        <v>0</v>
      </c>
      <c r="J123" s="19">
        <v>2667835.58</v>
      </c>
      <c r="K123" s="19">
        <v>72580.5</v>
      </c>
      <c r="L123" s="19">
        <v>148223.4</v>
      </c>
      <c r="M123" s="19">
        <v>12646.55</v>
      </c>
      <c r="N123" s="19">
        <v>43118</v>
      </c>
      <c r="O123" s="19">
        <v>0</v>
      </c>
      <c r="P123" s="20">
        <f t="shared" si="2"/>
        <v>3658440.5000000005</v>
      </c>
    </row>
    <row r="124" spans="2:16" x14ac:dyDescent="0.2">
      <c r="B124" s="17">
        <v>5</v>
      </c>
      <c r="C124" s="18">
        <v>3</v>
      </c>
      <c r="D124" s="18" t="s">
        <v>141</v>
      </c>
      <c r="E124" s="19">
        <v>9050038.3599999994</v>
      </c>
      <c r="F124" s="19">
        <v>0</v>
      </c>
      <c r="G124" s="19">
        <v>340194.14</v>
      </c>
      <c r="H124" s="20">
        <f t="shared" si="3"/>
        <v>8709844.2199999988</v>
      </c>
      <c r="I124" s="19">
        <v>0</v>
      </c>
      <c r="J124" s="19">
        <v>1586294.65</v>
      </c>
      <c r="K124" s="19">
        <v>118118.75</v>
      </c>
      <c r="L124" s="19">
        <v>933495.04</v>
      </c>
      <c r="M124" s="19">
        <v>23203.3</v>
      </c>
      <c r="N124" s="19">
        <v>666009.27</v>
      </c>
      <c r="O124" s="19">
        <v>0</v>
      </c>
      <c r="P124" s="20">
        <f t="shared" si="2"/>
        <v>5382723.209999999</v>
      </c>
    </row>
    <row r="125" spans="2:16" x14ac:dyDescent="0.2">
      <c r="B125" s="17">
        <v>5</v>
      </c>
      <c r="C125" s="18">
        <v>4</v>
      </c>
      <c r="D125" s="18" t="s">
        <v>142</v>
      </c>
      <c r="E125" s="19">
        <v>8624435.0299999993</v>
      </c>
      <c r="F125" s="19">
        <v>1309359.56</v>
      </c>
      <c r="G125" s="19">
        <v>0</v>
      </c>
      <c r="H125" s="20">
        <f t="shared" si="3"/>
        <v>9933794.5899999999</v>
      </c>
      <c r="I125" s="19">
        <v>0</v>
      </c>
      <c r="J125" s="19">
        <v>603599.62000000011</v>
      </c>
      <c r="K125" s="19">
        <v>115707.87</v>
      </c>
      <c r="L125" s="19">
        <v>481585.47</v>
      </c>
      <c r="M125" s="19">
        <v>29439.91</v>
      </c>
      <c r="N125" s="19">
        <v>0</v>
      </c>
      <c r="O125" s="19">
        <v>0</v>
      </c>
      <c r="P125" s="20">
        <f t="shared" si="2"/>
        <v>8703461.7200000007</v>
      </c>
    </row>
    <row r="126" spans="2:16" x14ac:dyDescent="0.2">
      <c r="B126" s="17">
        <v>5</v>
      </c>
      <c r="C126" s="18">
        <v>5</v>
      </c>
      <c r="D126" s="18" t="s">
        <v>143</v>
      </c>
      <c r="E126" s="19">
        <v>53175100.289999999</v>
      </c>
      <c r="F126" s="19">
        <v>2413119.75</v>
      </c>
      <c r="G126" s="19">
        <v>0</v>
      </c>
      <c r="H126" s="20">
        <f t="shared" si="3"/>
        <v>55588220.039999999</v>
      </c>
      <c r="I126" s="19">
        <v>0</v>
      </c>
      <c r="J126" s="19">
        <v>7079571.8799999999</v>
      </c>
      <c r="K126" s="19">
        <v>3752271.65</v>
      </c>
      <c r="L126" s="19">
        <v>6846438.0199999996</v>
      </c>
      <c r="M126" s="19">
        <v>234625.87</v>
      </c>
      <c r="N126" s="19">
        <v>0</v>
      </c>
      <c r="O126" s="19">
        <v>1062810.045382</v>
      </c>
      <c r="P126" s="20">
        <f t="shared" si="2"/>
        <v>36612502.574617997</v>
      </c>
    </row>
    <row r="127" spans="2:16" x14ac:dyDescent="0.2">
      <c r="B127" s="17">
        <v>5</v>
      </c>
      <c r="C127" s="18">
        <v>6</v>
      </c>
      <c r="D127" s="18" t="s">
        <v>144</v>
      </c>
      <c r="E127" s="19">
        <v>3884038.37</v>
      </c>
      <c r="F127" s="19">
        <v>205828.7</v>
      </c>
      <c r="G127" s="19">
        <v>0</v>
      </c>
      <c r="H127" s="20">
        <f t="shared" si="3"/>
        <v>4089867.0700000003</v>
      </c>
      <c r="I127" s="19">
        <v>0</v>
      </c>
      <c r="J127" s="19">
        <v>605054.8600000001</v>
      </c>
      <c r="K127" s="19">
        <v>50177.21</v>
      </c>
      <c r="L127" s="19">
        <v>375789.72</v>
      </c>
      <c r="M127" s="19">
        <v>31356.6</v>
      </c>
      <c r="N127" s="19">
        <v>0</v>
      </c>
      <c r="O127" s="19">
        <v>0</v>
      </c>
      <c r="P127" s="20">
        <f t="shared" si="2"/>
        <v>3027488.68</v>
      </c>
    </row>
    <row r="128" spans="2:16" x14ac:dyDescent="0.2">
      <c r="B128" s="17">
        <v>5</v>
      </c>
      <c r="C128" s="18">
        <v>7</v>
      </c>
      <c r="D128" s="18" t="s">
        <v>145</v>
      </c>
      <c r="E128" s="19">
        <v>2633595.04</v>
      </c>
      <c r="F128" s="19">
        <v>140664.69</v>
      </c>
      <c r="G128" s="19">
        <v>0</v>
      </c>
      <c r="H128" s="20">
        <f t="shared" si="3"/>
        <v>2774259.73</v>
      </c>
      <c r="I128" s="19">
        <v>0</v>
      </c>
      <c r="J128" s="19">
        <v>1035418.3500000001</v>
      </c>
      <c r="K128" s="19">
        <v>24525.88</v>
      </c>
      <c r="L128" s="19">
        <v>77012.789999999994</v>
      </c>
      <c r="M128" s="19">
        <v>5650.42</v>
      </c>
      <c r="N128" s="19">
        <v>0</v>
      </c>
      <c r="O128" s="19">
        <v>0</v>
      </c>
      <c r="P128" s="20">
        <f t="shared" si="2"/>
        <v>1631652.29</v>
      </c>
    </row>
    <row r="129" spans="2:16" x14ac:dyDescent="0.2">
      <c r="B129" s="17">
        <v>5</v>
      </c>
      <c r="C129" s="18">
        <v>8</v>
      </c>
      <c r="D129" s="18" t="s">
        <v>146</v>
      </c>
      <c r="E129" s="19">
        <v>1545019.61</v>
      </c>
      <c r="F129" s="19">
        <v>0</v>
      </c>
      <c r="G129" s="19">
        <v>175528.37</v>
      </c>
      <c r="H129" s="20">
        <f t="shared" si="3"/>
        <v>1369491.2400000002</v>
      </c>
      <c r="I129" s="19">
        <v>0</v>
      </c>
      <c r="J129" s="19">
        <v>375475.18000000005</v>
      </c>
      <c r="K129" s="19">
        <v>20132.2</v>
      </c>
      <c r="L129" s="19">
        <v>42198.11</v>
      </c>
      <c r="M129" s="19">
        <v>3428.83</v>
      </c>
      <c r="N129" s="19">
        <v>187354.72</v>
      </c>
      <c r="O129" s="19">
        <v>0</v>
      </c>
      <c r="P129" s="20">
        <f t="shared" si="2"/>
        <v>740902.20000000019</v>
      </c>
    </row>
    <row r="130" spans="2:16" x14ac:dyDescent="0.2">
      <c r="B130" s="17">
        <v>5</v>
      </c>
      <c r="C130" s="18">
        <v>9</v>
      </c>
      <c r="D130" s="18" t="s">
        <v>147</v>
      </c>
      <c r="E130" s="19">
        <v>1043624.62</v>
      </c>
      <c r="F130" s="19">
        <v>178630.11</v>
      </c>
      <c r="G130" s="19">
        <v>0</v>
      </c>
      <c r="H130" s="20">
        <f t="shared" si="3"/>
        <v>1222254.73</v>
      </c>
      <c r="I130" s="19">
        <v>0</v>
      </c>
      <c r="J130" s="19">
        <v>85132</v>
      </c>
      <c r="K130" s="19">
        <v>25238.560000000001</v>
      </c>
      <c r="L130" s="19">
        <v>86683</v>
      </c>
      <c r="M130" s="19">
        <v>0</v>
      </c>
      <c r="N130" s="19">
        <v>19829.96</v>
      </c>
      <c r="O130" s="19">
        <v>0</v>
      </c>
      <c r="P130" s="20">
        <f t="shared" si="2"/>
        <v>1005371.21</v>
      </c>
    </row>
    <row r="131" spans="2:16" x14ac:dyDescent="0.2">
      <c r="B131" s="17">
        <v>5</v>
      </c>
      <c r="C131" s="18">
        <v>10</v>
      </c>
      <c r="D131" s="18" t="s">
        <v>148</v>
      </c>
      <c r="E131" s="19">
        <v>676338.58</v>
      </c>
      <c r="F131" s="19">
        <v>0</v>
      </c>
      <c r="G131" s="19">
        <v>74082.91</v>
      </c>
      <c r="H131" s="20">
        <f t="shared" si="3"/>
        <v>602255.66999999993</v>
      </c>
      <c r="I131" s="19">
        <v>0</v>
      </c>
      <c r="J131" s="19">
        <v>88803.6</v>
      </c>
      <c r="K131" s="19">
        <v>5451.01</v>
      </c>
      <c r="L131" s="19">
        <v>88957.43</v>
      </c>
      <c r="M131" s="19">
        <v>0</v>
      </c>
      <c r="N131" s="19">
        <v>1114.74</v>
      </c>
      <c r="O131" s="19">
        <v>0</v>
      </c>
      <c r="P131" s="20">
        <f t="shared" si="2"/>
        <v>417928.88999999996</v>
      </c>
    </row>
    <row r="132" spans="2:16" x14ac:dyDescent="0.2">
      <c r="B132" s="17">
        <v>5</v>
      </c>
      <c r="C132" s="18">
        <v>11</v>
      </c>
      <c r="D132" s="18" t="s">
        <v>149</v>
      </c>
      <c r="E132" s="19">
        <v>3753698.7</v>
      </c>
      <c r="F132" s="19">
        <v>0</v>
      </c>
      <c r="G132" s="19">
        <v>839010.43</v>
      </c>
      <c r="H132" s="20">
        <f t="shared" si="3"/>
        <v>2914688.27</v>
      </c>
      <c r="I132" s="19">
        <v>0</v>
      </c>
      <c r="J132" s="19">
        <v>602882.72</v>
      </c>
      <c r="K132" s="19">
        <v>174287.81</v>
      </c>
      <c r="L132" s="19">
        <v>134079.41</v>
      </c>
      <c r="M132" s="19">
        <v>0</v>
      </c>
      <c r="N132" s="19">
        <v>156275.18</v>
      </c>
      <c r="O132" s="19">
        <v>0</v>
      </c>
      <c r="P132" s="20">
        <f t="shared" si="2"/>
        <v>1847163.15</v>
      </c>
    </row>
    <row r="133" spans="2:16" x14ac:dyDescent="0.2">
      <c r="B133" s="17">
        <v>5</v>
      </c>
      <c r="C133" s="18">
        <v>12</v>
      </c>
      <c r="D133" s="18" t="s">
        <v>150</v>
      </c>
      <c r="E133" s="19">
        <v>1518078.04</v>
      </c>
      <c r="F133" s="19">
        <v>0</v>
      </c>
      <c r="G133" s="19">
        <v>682503.57</v>
      </c>
      <c r="H133" s="20">
        <f t="shared" si="3"/>
        <v>835574.47000000009</v>
      </c>
      <c r="I133" s="19">
        <v>0</v>
      </c>
      <c r="J133" s="19">
        <v>516471.82999999996</v>
      </c>
      <c r="K133" s="19">
        <v>4379.87</v>
      </c>
      <c r="L133" s="19">
        <v>26707.67</v>
      </c>
      <c r="M133" s="19">
        <v>1658.64</v>
      </c>
      <c r="N133" s="19">
        <v>86786.59</v>
      </c>
      <c r="O133" s="19">
        <v>0</v>
      </c>
      <c r="P133" s="20">
        <f t="shared" si="2"/>
        <v>199569.87000000011</v>
      </c>
    </row>
    <row r="134" spans="2:16" x14ac:dyDescent="0.2">
      <c r="B134" s="17">
        <v>5</v>
      </c>
      <c r="C134" s="18">
        <v>13</v>
      </c>
      <c r="D134" s="18" t="s">
        <v>151</v>
      </c>
      <c r="E134" s="19">
        <v>4792000.7699999996</v>
      </c>
      <c r="F134" s="19">
        <v>478194.51</v>
      </c>
      <c r="G134" s="19">
        <v>0</v>
      </c>
      <c r="H134" s="20">
        <f t="shared" si="3"/>
        <v>5270195.2799999993</v>
      </c>
      <c r="I134" s="19">
        <v>0</v>
      </c>
      <c r="J134" s="19">
        <v>208826.06</v>
      </c>
      <c r="K134" s="19">
        <v>52987.31</v>
      </c>
      <c r="L134" s="19">
        <v>383702.31</v>
      </c>
      <c r="M134" s="19">
        <v>161142.78</v>
      </c>
      <c r="N134" s="19">
        <v>129.08000000000001</v>
      </c>
      <c r="O134" s="19">
        <v>0</v>
      </c>
      <c r="P134" s="20">
        <f t="shared" si="2"/>
        <v>4463407.7399999993</v>
      </c>
    </row>
    <row r="135" spans="2:16" x14ac:dyDescent="0.2">
      <c r="B135" s="17">
        <v>5</v>
      </c>
      <c r="C135" s="18">
        <v>14</v>
      </c>
      <c r="D135" s="18" t="s">
        <v>152</v>
      </c>
      <c r="E135" s="19">
        <v>3609346.09</v>
      </c>
      <c r="F135" s="19">
        <v>55195.33</v>
      </c>
      <c r="G135" s="19">
        <v>0</v>
      </c>
      <c r="H135" s="20">
        <f t="shared" si="3"/>
        <v>3664541.42</v>
      </c>
      <c r="I135" s="19">
        <v>0</v>
      </c>
      <c r="J135" s="19">
        <v>1208803.82</v>
      </c>
      <c r="K135" s="19">
        <v>27980.51</v>
      </c>
      <c r="L135" s="19">
        <v>168280.86</v>
      </c>
      <c r="M135" s="19">
        <v>82270.87</v>
      </c>
      <c r="N135" s="19">
        <v>0</v>
      </c>
      <c r="O135" s="19">
        <v>0</v>
      </c>
      <c r="P135" s="20">
        <f t="shared" si="2"/>
        <v>2177205.36</v>
      </c>
    </row>
    <row r="136" spans="2:16" x14ac:dyDescent="0.2">
      <c r="B136" s="17">
        <v>5</v>
      </c>
      <c r="C136" s="18">
        <v>15</v>
      </c>
      <c r="D136" s="18" t="s">
        <v>153</v>
      </c>
      <c r="E136" s="19">
        <v>1760148</v>
      </c>
      <c r="F136" s="19">
        <v>14060.45</v>
      </c>
      <c r="G136" s="19">
        <v>0</v>
      </c>
      <c r="H136" s="20">
        <f t="shared" si="3"/>
        <v>1774208.45</v>
      </c>
      <c r="I136" s="19">
        <v>0</v>
      </c>
      <c r="J136" s="19">
        <v>844555.67</v>
      </c>
      <c r="K136" s="19">
        <v>7476.82</v>
      </c>
      <c r="L136" s="19">
        <v>23396.69</v>
      </c>
      <c r="M136" s="19">
        <v>811.11</v>
      </c>
      <c r="N136" s="19">
        <v>0</v>
      </c>
      <c r="O136" s="19">
        <v>0</v>
      </c>
      <c r="P136" s="20">
        <f t="shared" ref="P136:P199" si="7">+H136-(+I136+J136+K136+L136+M136+N136+O136)</f>
        <v>897968.16</v>
      </c>
    </row>
    <row r="137" spans="2:16" x14ac:dyDescent="0.2">
      <c r="B137" s="17">
        <v>5</v>
      </c>
      <c r="C137" s="18">
        <v>16</v>
      </c>
      <c r="D137" s="18" t="s">
        <v>154</v>
      </c>
      <c r="E137" s="19">
        <v>1144424.6299999999</v>
      </c>
      <c r="F137" s="19">
        <v>109017.55</v>
      </c>
      <c r="G137" s="19">
        <v>0</v>
      </c>
      <c r="H137" s="20">
        <f t="shared" ref="H137:H200" si="8">+E137+F137-G137</f>
        <v>1253442.18</v>
      </c>
      <c r="I137" s="19">
        <v>0</v>
      </c>
      <c r="J137" s="19">
        <v>171235.66999999998</v>
      </c>
      <c r="K137" s="19">
        <v>107773.33</v>
      </c>
      <c r="L137" s="19">
        <v>83746.94</v>
      </c>
      <c r="M137" s="19">
        <v>40876.559999999998</v>
      </c>
      <c r="N137" s="19">
        <v>2711.23</v>
      </c>
      <c r="O137" s="19">
        <v>0</v>
      </c>
      <c r="P137" s="20">
        <f t="shared" si="7"/>
        <v>847098.45</v>
      </c>
    </row>
    <row r="138" spans="2:16" x14ac:dyDescent="0.2">
      <c r="B138" s="17">
        <v>5</v>
      </c>
      <c r="C138" s="18">
        <v>17</v>
      </c>
      <c r="D138" s="18" t="s">
        <v>155</v>
      </c>
      <c r="E138" s="19">
        <v>1262565.56</v>
      </c>
      <c r="F138" s="19">
        <v>76384.479999999996</v>
      </c>
      <c r="G138" s="19">
        <v>0</v>
      </c>
      <c r="H138" s="20">
        <f t="shared" si="8"/>
        <v>1338950.04</v>
      </c>
      <c r="I138" s="19">
        <v>0</v>
      </c>
      <c r="J138" s="19">
        <v>152038.85999999999</v>
      </c>
      <c r="K138" s="19">
        <v>46443.62</v>
      </c>
      <c r="L138" s="19">
        <v>35804.870000000003</v>
      </c>
      <c r="M138" s="19">
        <v>3355</v>
      </c>
      <c r="N138" s="19">
        <v>188634.72</v>
      </c>
      <c r="O138" s="19">
        <v>0</v>
      </c>
      <c r="P138" s="20">
        <f t="shared" si="7"/>
        <v>912672.97000000009</v>
      </c>
    </row>
    <row r="139" spans="2:16" x14ac:dyDescent="0.2">
      <c r="B139" s="17">
        <v>5</v>
      </c>
      <c r="C139" s="18">
        <v>18</v>
      </c>
      <c r="D139" s="18" t="s">
        <v>156</v>
      </c>
      <c r="E139" s="19">
        <v>2082124.45</v>
      </c>
      <c r="F139" s="19">
        <v>245806.01</v>
      </c>
      <c r="G139" s="19">
        <v>0</v>
      </c>
      <c r="H139" s="20">
        <f t="shared" si="8"/>
        <v>2327930.46</v>
      </c>
      <c r="I139" s="19">
        <v>0</v>
      </c>
      <c r="J139" s="19">
        <v>605535.49</v>
      </c>
      <c r="K139" s="19">
        <v>91782.64</v>
      </c>
      <c r="L139" s="19">
        <v>149723.71</v>
      </c>
      <c r="M139" s="19">
        <v>80222.62</v>
      </c>
      <c r="N139" s="19">
        <v>35705.339999999997</v>
      </c>
      <c r="O139" s="19">
        <v>0</v>
      </c>
      <c r="P139" s="20">
        <f t="shared" si="7"/>
        <v>1364960.6600000001</v>
      </c>
    </row>
    <row r="140" spans="2:16" x14ac:dyDescent="0.2">
      <c r="B140" s="17">
        <v>5</v>
      </c>
      <c r="C140" s="18">
        <v>19</v>
      </c>
      <c r="D140" s="18" t="s">
        <v>157</v>
      </c>
      <c r="E140" s="19">
        <v>2893383.26</v>
      </c>
      <c r="F140" s="19">
        <v>92241.2</v>
      </c>
      <c r="G140" s="19">
        <v>0</v>
      </c>
      <c r="H140" s="20">
        <f t="shared" si="8"/>
        <v>2985624.46</v>
      </c>
      <c r="I140" s="19">
        <v>0</v>
      </c>
      <c r="J140" s="19">
        <v>339060.31000000006</v>
      </c>
      <c r="K140" s="19">
        <v>13251.02</v>
      </c>
      <c r="L140" s="19">
        <v>175473.03</v>
      </c>
      <c r="M140" s="19">
        <v>12427.01</v>
      </c>
      <c r="N140" s="19">
        <v>0</v>
      </c>
      <c r="O140" s="19">
        <v>0</v>
      </c>
      <c r="P140" s="20">
        <f t="shared" si="7"/>
        <v>2445413.09</v>
      </c>
    </row>
    <row r="141" spans="2:16" x14ac:dyDescent="0.2">
      <c r="B141" s="17">
        <v>5</v>
      </c>
      <c r="C141" s="18">
        <v>20</v>
      </c>
      <c r="D141" s="18" t="s">
        <v>158</v>
      </c>
      <c r="E141" s="19">
        <v>3092124.43</v>
      </c>
      <c r="F141" s="19">
        <v>224647.09</v>
      </c>
      <c r="G141" s="19">
        <v>0</v>
      </c>
      <c r="H141" s="20">
        <f t="shared" si="8"/>
        <v>3316771.52</v>
      </c>
      <c r="I141" s="19">
        <v>0</v>
      </c>
      <c r="J141" s="19">
        <v>745920.66999999993</v>
      </c>
      <c r="K141" s="19">
        <v>246501.21</v>
      </c>
      <c r="L141" s="19">
        <v>63792.34</v>
      </c>
      <c r="M141" s="19">
        <v>4504.59</v>
      </c>
      <c r="N141" s="19">
        <v>0</v>
      </c>
      <c r="O141" s="19">
        <v>0</v>
      </c>
      <c r="P141" s="20">
        <f t="shared" si="7"/>
        <v>2256052.71</v>
      </c>
    </row>
    <row r="142" spans="2:16" x14ac:dyDescent="0.2">
      <c r="B142" s="17">
        <v>5</v>
      </c>
      <c r="C142" s="18">
        <v>21</v>
      </c>
      <c r="D142" s="18" t="s">
        <v>159</v>
      </c>
      <c r="E142" s="19">
        <v>2435388.58</v>
      </c>
      <c r="F142" s="19">
        <v>70550.25</v>
      </c>
      <c r="G142" s="19">
        <v>0</v>
      </c>
      <c r="H142" s="20">
        <f t="shared" si="8"/>
        <v>2505938.83</v>
      </c>
      <c r="I142" s="19">
        <v>0</v>
      </c>
      <c r="J142" s="19">
        <v>139221.57999999996</v>
      </c>
      <c r="K142" s="19">
        <v>175878.05</v>
      </c>
      <c r="L142" s="19">
        <v>95542.83</v>
      </c>
      <c r="M142" s="19">
        <v>5088.28</v>
      </c>
      <c r="N142" s="19">
        <v>0</v>
      </c>
      <c r="O142" s="19">
        <v>0</v>
      </c>
      <c r="P142" s="20">
        <f t="shared" si="7"/>
        <v>2090208.09</v>
      </c>
    </row>
    <row r="143" spans="2:16" x14ac:dyDescent="0.2">
      <c r="B143" s="17">
        <v>5</v>
      </c>
      <c r="C143" s="18">
        <v>22</v>
      </c>
      <c r="D143" s="18" t="s">
        <v>160</v>
      </c>
      <c r="E143" s="19">
        <v>2130376.61</v>
      </c>
      <c r="F143" s="19">
        <v>743958.98</v>
      </c>
      <c r="G143" s="19">
        <v>0</v>
      </c>
      <c r="H143" s="20">
        <f t="shared" si="8"/>
        <v>2874335.59</v>
      </c>
      <c r="I143" s="19">
        <v>0</v>
      </c>
      <c r="J143" s="19">
        <v>279320.31000000006</v>
      </c>
      <c r="K143" s="19">
        <v>200339.51</v>
      </c>
      <c r="L143" s="19">
        <v>210356.4</v>
      </c>
      <c r="M143" s="19">
        <v>11081.96</v>
      </c>
      <c r="N143" s="19">
        <v>0</v>
      </c>
      <c r="O143" s="19">
        <v>0</v>
      </c>
      <c r="P143" s="20">
        <f t="shared" si="7"/>
        <v>2173237.4099999997</v>
      </c>
    </row>
    <row r="144" spans="2:16" x14ac:dyDescent="0.2">
      <c r="B144" s="17">
        <v>5</v>
      </c>
      <c r="C144" s="18">
        <v>23</v>
      </c>
      <c r="D144" s="18" t="s">
        <v>161</v>
      </c>
      <c r="E144" s="19">
        <v>1990482.5</v>
      </c>
      <c r="F144" s="19">
        <v>0</v>
      </c>
      <c r="G144" s="19">
        <v>169924.27</v>
      </c>
      <c r="H144" s="20">
        <f t="shared" si="8"/>
        <v>1820558.23</v>
      </c>
      <c r="I144" s="19">
        <v>0</v>
      </c>
      <c r="J144" s="19">
        <v>38717.359999999986</v>
      </c>
      <c r="K144" s="19">
        <v>12247.47</v>
      </c>
      <c r="L144" s="19">
        <v>108064.8</v>
      </c>
      <c r="M144" s="19">
        <v>21949.119999999999</v>
      </c>
      <c r="N144" s="19">
        <v>46693.7</v>
      </c>
      <c r="O144" s="19">
        <v>0</v>
      </c>
      <c r="P144" s="20">
        <f t="shared" si="7"/>
        <v>1592885.78</v>
      </c>
    </row>
    <row r="145" spans="2:16" x14ac:dyDescent="0.2">
      <c r="B145" s="17">
        <v>5</v>
      </c>
      <c r="C145" s="18">
        <v>24</v>
      </c>
      <c r="D145" s="18" t="s">
        <v>162</v>
      </c>
      <c r="E145" s="19">
        <v>3626371.88</v>
      </c>
      <c r="F145" s="19">
        <v>1055948.51</v>
      </c>
      <c r="G145" s="19">
        <v>0</v>
      </c>
      <c r="H145" s="20">
        <f t="shared" si="8"/>
        <v>4682320.3899999997</v>
      </c>
      <c r="I145" s="19">
        <v>0</v>
      </c>
      <c r="J145" s="19">
        <v>255486.91000000003</v>
      </c>
      <c r="K145" s="19">
        <v>280381.3</v>
      </c>
      <c r="L145" s="19">
        <v>185215.67</v>
      </c>
      <c r="M145" s="19">
        <v>0</v>
      </c>
      <c r="N145" s="19">
        <v>0</v>
      </c>
      <c r="O145" s="19">
        <v>0</v>
      </c>
      <c r="P145" s="20">
        <f t="shared" si="7"/>
        <v>3961236.51</v>
      </c>
    </row>
    <row r="146" spans="2:16" x14ac:dyDescent="0.2">
      <c r="B146" s="17">
        <v>5</v>
      </c>
      <c r="C146" s="18">
        <v>25</v>
      </c>
      <c r="D146" s="18" t="s">
        <v>163</v>
      </c>
      <c r="E146" s="19">
        <v>1472023.77</v>
      </c>
      <c r="F146" s="19">
        <v>29276.79</v>
      </c>
      <c r="G146" s="19">
        <v>0</v>
      </c>
      <c r="H146" s="20">
        <f t="shared" si="8"/>
        <v>1501300.56</v>
      </c>
      <c r="I146" s="19">
        <v>0</v>
      </c>
      <c r="J146" s="19">
        <v>755937.35</v>
      </c>
      <c r="K146" s="19">
        <v>107288.68</v>
      </c>
      <c r="L146" s="19">
        <v>39390.660000000003</v>
      </c>
      <c r="M146" s="19">
        <v>12000</v>
      </c>
      <c r="N146" s="19">
        <v>0</v>
      </c>
      <c r="O146" s="19">
        <v>0</v>
      </c>
      <c r="P146" s="20">
        <f t="shared" si="7"/>
        <v>586683.87</v>
      </c>
    </row>
    <row r="147" spans="2:16" x14ac:dyDescent="0.2">
      <c r="B147" s="17">
        <v>5</v>
      </c>
      <c r="C147" s="18">
        <v>26</v>
      </c>
      <c r="D147" s="18" t="s">
        <v>164</v>
      </c>
      <c r="E147" s="19">
        <v>2912631.43</v>
      </c>
      <c r="F147" s="19">
        <v>0</v>
      </c>
      <c r="G147" s="19">
        <v>439019.86</v>
      </c>
      <c r="H147" s="20">
        <f t="shared" si="8"/>
        <v>2473611.5700000003</v>
      </c>
      <c r="I147" s="19">
        <v>0</v>
      </c>
      <c r="J147" s="19">
        <v>621712.21</v>
      </c>
      <c r="K147" s="19">
        <v>10751.02</v>
      </c>
      <c r="L147" s="19">
        <v>135616.06</v>
      </c>
      <c r="M147" s="19">
        <v>29857.08</v>
      </c>
      <c r="N147" s="19">
        <v>0</v>
      </c>
      <c r="O147" s="19">
        <v>0</v>
      </c>
      <c r="P147" s="20">
        <f t="shared" si="7"/>
        <v>1675675.2000000002</v>
      </c>
    </row>
    <row r="148" spans="2:16" x14ac:dyDescent="0.2">
      <c r="B148" s="17">
        <v>5</v>
      </c>
      <c r="C148" s="18">
        <v>27</v>
      </c>
      <c r="D148" s="18" t="s">
        <v>165</v>
      </c>
      <c r="E148" s="19">
        <v>1333013.0900000001</v>
      </c>
      <c r="F148" s="19">
        <v>122580.89</v>
      </c>
      <c r="G148" s="19">
        <v>0</v>
      </c>
      <c r="H148" s="20">
        <f t="shared" si="8"/>
        <v>1455593.98</v>
      </c>
      <c r="I148" s="19">
        <v>0</v>
      </c>
      <c r="J148" s="19">
        <v>82374.609999999986</v>
      </c>
      <c r="K148" s="19">
        <v>39086.120000000003</v>
      </c>
      <c r="L148" s="19">
        <v>82897.72</v>
      </c>
      <c r="M148" s="19">
        <v>15477.39</v>
      </c>
      <c r="N148" s="19">
        <v>0</v>
      </c>
      <c r="O148" s="19">
        <v>0</v>
      </c>
      <c r="P148" s="20">
        <f t="shared" si="7"/>
        <v>1235758.1400000001</v>
      </c>
    </row>
    <row r="149" spans="2:16" x14ac:dyDescent="0.2">
      <c r="B149" s="17">
        <v>5</v>
      </c>
      <c r="C149" s="18">
        <v>28</v>
      </c>
      <c r="D149" s="18" t="s">
        <v>166</v>
      </c>
      <c r="E149" s="19">
        <v>801361.51</v>
      </c>
      <c r="F149" s="19">
        <v>21733.06</v>
      </c>
      <c r="G149" s="19">
        <v>0</v>
      </c>
      <c r="H149" s="20">
        <f t="shared" si="8"/>
        <v>823094.57000000007</v>
      </c>
      <c r="I149" s="19">
        <v>0</v>
      </c>
      <c r="J149" s="19">
        <v>190465.06</v>
      </c>
      <c r="K149" s="19">
        <v>5925.62</v>
      </c>
      <c r="L149" s="19">
        <v>31039.42</v>
      </c>
      <c r="M149" s="19">
        <v>0</v>
      </c>
      <c r="N149" s="19">
        <v>21838.36</v>
      </c>
      <c r="O149" s="19">
        <v>0</v>
      </c>
      <c r="P149" s="20">
        <f t="shared" si="7"/>
        <v>573826.1100000001</v>
      </c>
    </row>
    <row r="150" spans="2:16" x14ac:dyDescent="0.2">
      <c r="B150" s="21">
        <v>5</v>
      </c>
      <c r="C150" s="18">
        <v>29</v>
      </c>
      <c r="D150" s="18" t="s">
        <v>167</v>
      </c>
      <c r="E150" s="19">
        <v>43949330.340000004</v>
      </c>
      <c r="F150" s="19">
        <v>6896888.3399999999</v>
      </c>
      <c r="G150" s="19">
        <v>0</v>
      </c>
      <c r="H150" s="20">
        <f t="shared" si="8"/>
        <v>50846218.680000007</v>
      </c>
      <c r="I150" s="19">
        <v>14349.13</v>
      </c>
      <c r="J150" s="19">
        <v>19608635.789999999</v>
      </c>
      <c r="K150" s="19">
        <v>524843.23</v>
      </c>
      <c r="L150" s="19">
        <v>667789.74</v>
      </c>
      <c r="M150" s="19">
        <v>31393.46</v>
      </c>
      <c r="N150" s="19">
        <v>511161.29</v>
      </c>
      <c r="O150" s="19">
        <v>4054278.7465860001</v>
      </c>
      <c r="P150" s="20">
        <f t="shared" si="7"/>
        <v>25433767.293414012</v>
      </c>
    </row>
    <row r="151" spans="2:16" s="23" customFormat="1" ht="22.5" x14ac:dyDescent="0.2">
      <c r="B151" s="21">
        <v>5</v>
      </c>
      <c r="C151" s="22"/>
      <c r="D151" s="24" t="s">
        <v>168</v>
      </c>
      <c r="E151" s="20">
        <v>181748174.44000003</v>
      </c>
      <c r="F151" s="20">
        <v>15973490.99</v>
      </c>
      <c r="G151" s="20">
        <v>2720263.55</v>
      </c>
      <c r="H151" s="20">
        <f t="shared" ref="H151" si="9">SUM(H122:H150)</f>
        <v>195001401.88</v>
      </c>
      <c r="I151" s="20">
        <v>14349.13</v>
      </c>
      <c r="J151" s="20">
        <v>41901274.299999997</v>
      </c>
      <c r="K151" s="20">
        <v>6441809.4699999969</v>
      </c>
      <c r="L151" s="20">
        <v>12573519.039999999</v>
      </c>
      <c r="M151" s="20">
        <v>906465.6599999998</v>
      </c>
      <c r="N151" s="20">
        <v>1967362.1800000002</v>
      </c>
      <c r="O151" s="20">
        <v>5117088.7919680001</v>
      </c>
      <c r="P151" s="20">
        <f t="shared" si="7"/>
        <v>126079533.30803201</v>
      </c>
    </row>
    <row r="152" spans="2:16" x14ac:dyDescent="0.2">
      <c r="B152" s="17">
        <v>6</v>
      </c>
      <c r="C152" s="18">
        <v>1</v>
      </c>
      <c r="D152" s="18" t="s">
        <v>169</v>
      </c>
      <c r="E152" s="19">
        <v>12477335.6</v>
      </c>
      <c r="F152" s="19">
        <v>0</v>
      </c>
      <c r="G152" s="19">
        <v>308443.96999999997</v>
      </c>
      <c r="H152" s="20">
        <f t="shared" si="8"/>
        <v>12168891.629999999</v>
      </c>
      <c r="I152" s="19">
        <v>0</v>
      </c>
      <c r="J152" s="19">
        <v>5672141.8600000003</v>
      </c>
      <c r="K152" s="19">
        <v>818364.98</v>
      </c>
      <c r="L152" s="19">
        <v>1098400.44</v>
      </c>
      <c r="M152" s="19">
        <v>67422.149999999994</v>
      </c>
      <c r="N152" s="19">
        <v>1327228.08</v>
      </c>
      <c r="O152" s="19">
        <v>78904.281633000006</v>
      </c>
      <c r="P152" s="20">
        <f t="shared" si="7"/>
        <v>3106429.8383669984</v>
      </c>
    </row>
    <row r="153" spans="2:16" x14ac:dyDescent="0.2">
      <c r="B153" s="17">
        <v>6</v>
      </c>
      <c r="C153" s="18">
        <v>2</v>
      </c>
      <c r="D153" s="18" t="s">
        <v>170</v>
      </c>
      <c r="E153" s="19">
        <v>27335727.199999999</v>
      </c>
      <c r="F153" s="19">
        <v>365413.18</v>
      </c>
      <c r="G153" s="19">
        <v>0</v>
      </c>
      <c r="H153" s="20">
        <f t="shared" si="8"/>
        <v>27701140.379999999</v>
      </c>
      <c r="I153" s="19">
        <v>0</v>
      </c>
      <c r="J153" s="19">
        <v>2597323.7000000002</v>
      </c>
      <c r="K153" s="19">
        <v>436161.39</v>
      </c>
      <c r="L153" s="19">
        <v>5017497.59</v>
      </c>
      <c r="M153" s="19">
        <v>50673.19</v>
      </c>
      <c r="N153" s="19">
        <v>2390840.62</v>
      </c>
      <c r="O153" s="19">
        <v>540370.60469299997</v>
      </c>
      <c r="P153" s="20">
        <f t="shared" si="7"/>
        <v>16668273.285306999</v>
      </c>
    </row>
    <row r="154" spans="2:16" x14ac:dyDescent="0.2">
      <c r="B154" s="17">
        <v>6</v>
      </c>
      <c r="C154" s="18">
        <v>3</v>
      </c>
      <c r="D154" s="18" t="s">
        <v>171</v>
      </c>
      <c r="E154" s="19">
        <v>17618553.629999999</v>
      </c>
      <c r="F154" s="19">
        <v>1442066.47</v>
      </c>
      <c r="G154" s="19">
        <v>0</v>
      </c>
      <c r="H154" s="20">
        <f t="shared" si="8"/>
        <v>19060620.099999998</v>
      </c>
      <c r="I154" s="19">
        <v>0</v>
      </c>
      <c r="J154" s="19">
        <v>4739013.8099999996</v>
      </c>
      <c r="K154" s="19">
        <v>330322.75</v>
      </c>
      <c r="L154" s="19">
        <v>973438.03</v>
      </c>
      <c r="M154" s="19">
        <v>48450.17</v>
      </c>
      <c r="N154" s="19">
        <v>444615.44</v>
      </c>
      <c r="O154" s="19">
        <v>284587.419138</v>
      </c>
      <c r="P154" s="20">
        <f t="shared" si="7"/>
        <v>12240192.480861997</v>
      </c>
    </row>
    <row r="155" spans="2:16" x14ac:dyDescent="0.2">
      <c r="B155" s="17">
        <v>6</v>
      </c>
      <c r="C155" s="18">
        <v>4</v>
      </c>
      <c r="D155" s="18" t="s">
        <v>172</v>
      </c>
      <c r="E155" s="19">
        <v>1648444.4</v>
      </c>
      <c r="F155" s="19">
        <v>13869.49</v>
      </c>
      <c r="G155" s="19">
        <v>0</v>
      </c>
      <c r="H155" s="20">
        <f t="shared" si="8"/>
        <v>1662313.89</v>
      </c>
      <c r="I155" s="19">
        <v>0</v>
      </c>
      <c r="J155" s="19">
        <v>623679</v>
      </c>
      <c r="K155" s="19">
        <v>73978.28</v>
      </c>
      <c r="L155" s="19">
        <v>42868.51</v>
      </c>
      <c r="M155" s="19">
        <v>0</v>
      </c>
      <c r="N155" s="19">
        <v>280201.2</v>
      </c>
      <c r="O155" s="19">
        <v>0</v>
      </c>
      <c r="P155" s="20">
        <f t="shared" si="7"/>
        <v>641586.89999999991</v>
      </c>
    </row>
    <row r="156" spans="2:16" x14ac:dyDescent="0.2">
      <c r="B156" s="17">
        <v>6</v>
      </c>
      <c r="C156" s="18">
        <v>5</v>
      </c>
      <c r="D156" s="18" t="s">
        <v>173</v>
      </c>
      <c r="E156" s="19">
        <v>1043517.4</v>
      </c>
      <c r="F156" s="19">
        <v>0</v>
      </c>
      <c r="G156" s="19">
        <v>8425.2999999999993</v>
      </c>
      <c r="H156" s="20">
        <f t="shared" si="8"/>
        <v>1035092.1</v>
      </c>
      <c r="I156" s="19">
        <v>0</v>
      </c>
      <c r="J156" s="19">
        <v>347327.98</v>
      </c>
      <c r="K156" s="19">
        <v>75319.05</v>
      </c>
      <c r="L156" s="19">
        <v>31223.74</v>
      </c>
      <c r="M156" s="19">
        <v>20130.349999999999</v>
      </c>
      <c r="N156" s="19">
        <v>0</v>
      </c>
      <c r="O156" s="19">
        <v>0</v>
      </c>
      <c r="P156" s="20">
        <f t="shared" si="7"/>
        <v>561090.98</v>
      </c>
    </row>
    <row r="157" spans="2:16" x14ac:dyDescent="0.2">
      <c r="B157" s="17">
        <v>6</v>
      </c>
      <c r="C157" s="18">
        <v>6</v>
      </c>
      <c r="D157" s="18" t="s">
        <v>174</v>
      </c>
      <c r="E157" s="19">
        <v>1147428.6200000001</v>
      </c>
      <c r="F157" s="19">
        <v>279467.81</v>
      </c>
      <c r="G157" s="19">
        <v>0</v>
      </c>
      <c r="H157" s="20">
        <f t="shared" si="8"/>
        <v>1426896.4300000002</v>
      </c>
      <c r="I157" s="19">
        <v>0</v>
      </c>
      <c r="J157" s="19">
        <v>286516.15000000002</v>
      </c>
      <c r="K157" s="19">
        <v>179640.14</v>
      </c>
      <c r="L157" s="19">
        <v>84077.47</v>
      </c>
      <c r="M157" s="19">
        <v>0</v>
      </c>
      <c r="N157" s="19">
        <v>0</v>
      </c>
      <c r="O157" s="19">
        <v>3229.3869970000001</v>
      </c>
      <c r="P157" s="20">
        <f t="shared" si="7"/>
        <v>873433.28300300019</v>
      </c>
    </row>
    <row r="158" spans="2:16" x14ac:dyDescent="0.2">
      <c r="B158" s="17">
        <v>6</v>
      </c>
      <c r="C158" s="18">
        <v>7</v>
      </c>
      <c r="D158" s="18" t="s">
        <v>175</v>
      </c>
      <c r="E158" s="19">
        <v>2726178.03</v>
      </c>
      <c r="F158" s="19">
        <v>2392876.6</v>
      </c>
      <c r="G158" s="19">
        <v>0</v>
      </c>
      <c r="H158" s="20">
        <f t="shared" si="8"/>
        <v>5119054.63</v>
      </c>
      <c r="I158" s="19">
        <v>0</v>
      </c>
      <c r="J158" s="19">
        <v>227969.25</v>
      </c>
      <c r="K158" s="19">
        <v>1370020.9</v>
      </c>
      <c r="L158" s="19">
        <v>264722.49</v>
      </c>
      <c r="M158" s="19">
        <v>0</v>
      </c>
      <c r="N158" s="19">
        <v>0</v>
      </c>
      <c r="O158" s="19">
        <v>0</v>
      </c>
      <c r="P158" s="20">
        <f t="shared" si="7"/>
        <v>3256341.99</v>
      </c>
    </row>
    <row r="159" spans="2:16" x14ac:dyDescent="0.2">
      <c r="B159" s="17">
        <v>6</v>
      </c>
      <c r="C159" s="18">
        <v>8</v>
      </c>
      <c r="D159" s="18" t="s">
        <v>176</v>
      </c>
      <c r="E159" s="19">
        <v>850008.04</v>
      </c>
      <c r="F159" s="19">
        <v>411992.91</v>
      </c>
      <c r="G159" s="19">
        <v>0</v>
      </c>
      <c r="H159" s="20">
        <f t="shared" si="8"/>
        <v>1262000.95</v>
      </c>
      <c r="I159" s="19">
        <v>0</v>
      </c>
      <c r="J159" s="19">
        <v>136355.03999999998</v>
      </c>
      <c r="K159" s="19">
        <v>20784.53</v>
      </c>
      <c r="L159" s="19">
        <v>30978.94</v>
      </c>
      <c r="M159" s="19">
        <v>0</v>
      </c>
      <c r="N159" s="19">
        <v>36440.120000000003</v>
      </c>
      <c r="O159" s="19">
        <v>0</v>
      </c>
      <c r="P159" s="20">
        <f t="shared" si="7"/>
        <v>1037442.32</v>
      </c>
    </row>
    <row r="160" spans="2:16" x14ac:dyDescent="0.2">
      <c r="B160" s="17">
        <v>6</v>
      </c>
      <c r="C160" s="18">
        <v>9</v>
      </c>
      <c r="D160" s="18" t="s">
        <v>177</v>
      </c>
      <c r="E160" s="19">
        <v>995887.51</v>
      </c>
      <c r="F160" s="19">
        <v>109629.99</v>
      </c>
      <c r="G160" s="19">
        <v>0</v>
      </c>
      <c r="H160" s="20">
        <f t="shared" si="8"/>
        <v>1105517.5</v>
      </c>
      <c r="I160" s="19">
        <v>0</v>
      </c>
      <c r="J160" s="19">
        <v>357509.81999999995</v>
      </c>
      <c r="K160" s="19">
        <v>116431.12</v>
      </c>
      <c r="L160" s="19">
        <v>39962.080000000002</v>
      </c>
      <c r="M160" s="19">
        <v>0</v>
      </c>
      <c r="N160" s="19">
        <v>6446.64</v>
      </c>
      <c r="O160" s="19">
        <v>0</v>
      </c>
      <c r="P160" s="20">
        <f t="shared" si="7"/>
        <v>585167.84000000008</v>
      </c>
    </row>
    <row r="161" spans="2:16" x14ac:dyDescent="0.2">
      <c r="B161" s="17">
        <v>6</v>
      </c>
      <c r="C161" s="18">
        <v>10</v>
      </c>
      <c r="D161" s="18" t="s">
        <v>178</v>
      </c>
      <c r="E161" s="19">
        <v>1523550.77</v>
      </c>
      <c r="F161" s="19">
        <v>549099.42000000004</v>
      </c>
      <c r="G161" s="19">
        <v>0</v>
      </c>
      <c r="H161" s="20">
        <f t="shared" si="8"/>
        <v>2072650.19</v>
      </c>
      <c r="I161" s="19">
        <v>0</v>
      </c>
      <c r="J161" s="19">
        <v>213652.46000000002</v>
      </c>
      <c r="K161" s="19">
        <v>535068.68000000005</v>
      </c>
      <c r="L161" s="19">
        <v>177579.99</v>
      </c>
      <c r="M161" s="19">
        <v>0</v>
      </c>
      <c r="N161" s="19">
        <v>0</v>
      </c>
      <c r="O161" s="19">
        <v>4955.9996970000002</v>
      </c>
      <c r="P161" s="20">
        <f t="shared" si="7"/>
        <v>1141393.0603029998</v>
      </c>
    </row>
    <row r="162" spans="2:16" x14ac:dyDescent="0.2">
      <c r="B162" s="17">
        <v>6</v>
      </c>
      <c r="C162" s="18">
        <v>11</v>
      </c>
      <c r="D162" s="18" t="s">
        <v>179</v>
      </c>
      <c r="E162" s="19">
        <v>696800.21</v>
      </c>
      <c r="F162" s="19">
        <v>0</v>
      </c>
      <c r="G162" s="19">
        <v>7825.38</v>
      </c>
      <c r="H162" s="20">
        <f t="shared" si="8"/>
        <v>688974.83</v>
      </c>
      <c r="I162" s="19">
        <v>0</v>
      </c>
      <c r="J162" s="19">
        <v>204331.82</v>
      </c>
      <c r="K162" s="19">
        <v>19162.04</v>
      </c>
      <c r="L162" s="19">
        <v>17984.650000000001</v>
      </c>
      <c r="M162" s="19">
        <v>1265.45</v>
      </c>
      <c r="N162" s="19">
        <v>0</v>
      </c>
      <c r="O162" s="19">
        <v>0</v>
      </c>
      <c r="P162" s="20">
        <f t="shared" si="7"/>
        <v>446230.86999999994</v>
      </c>
    </row>
    <row r="163" spans="2:16" x14ac:dyDescent="0.2">
      <c r="B163" s="17">
        <v>6</v>
      </c>
      <c r="C163" s="18">
        <v>12</v>
      </c>
      <c r="D163" s="18" t="s">
        <v>180</v>
      </c>
      <c r="E163" s="19">
        <v>1948791.91</v>
      </c>
      <c r="F163" s="19">
        <v>0</v>
      </c>
      <c r="G163" s="19">
        <v>0</v>
      </c>
      <c r="H163" s="20">
        <f t="shared" si="8"/>
        <v>1948791.91</v>
      </c>
      <c r="I163" s="19">
        <v>0</v>
      </c>
      <c r="J163" s="19">
        <v>369064.49</v>
      </c>
      <c r="K163" s="19">
        <v>250120.17</v>
      </c>
      <c r="L163" s="19">
        <v>56722.17</v>
      </c>
      <c r="M163" s="19">
        <v>0</v>
      </c>
      <c r="N163" s="19">
        <v>158614.85</v>
      </c>
      <c r="O163" s="19">
        <v>5997.0467500000004</v>
      </c>
      <c r="P163" s="20">
        <f t="shared" si="7"/>
        <v>1108273.1832499998</v>
      </c>
    </row>
    <row r="164" spans="2:16" x14ac:dyDescent="0.2">
      <c r="B164" s="17">
        <v>6</v>
      </c>
      <c r="C164" s="18">
        <v>13</v>
      </c>
      <c r="D164" s="18" t="s">
        <v>181</v>
      </c>
      <c r="E164" s="19">
        <v>1152052.03</v>
      </c>
      <c r="F164" s="19">
        <v>98773.43</v>
      </c>
      <c r="G164" s="19">
        <v>0</v>
      </c>
      <c r="H164" s="20">
        <f t="shared" si="8"/>
        <v>1250825.46</v>
      </c>
      <c r="I164" s="19">
        <v>0</v>
      </c>
      <c r="J164" s="19">
        <v>204373.94999999995</v>
      </c>
      <c r="K164" s="19">
        <v>54824.47</v>
      </c>
      <c r="L164" s="19">
        <v>77369.87</v>
      </c>
      <c r="M164" s="19">
        <v>0</v>
      </c>
      <c r="N164" s="19">
        <v>3850.36</v>
      </c>
      <c r="O164" s="19">
        <v>0</v>
      </c>
      <c r="P164" s="20">
        <f t="shared" si="7"/>
        <v>910406.81</v>
      </c>
    </row>
    <row r="165" spans="2:16" x14ac:dyDescent="0.2">
      <c r="B165" s="17">
        <v>6</v>
      </c>
      <c r="C165" s="18">
        <v>14</v>
      </c>
      <c r="D165" s="18" t="s">
        <v>182</v>
      </c>
      <c r="E165" s="19">
        <v>2180628.87</v>
      </c>
      <c r="F165" s="19">
        <v>0</v>
      </c>
      <c r="G165" s="19">
        <v>33004.83</v>
      </c>
      <c r="H165" s="20">
        <f t="shared" si="8"/>
        <v>2147624.04</v>
      </c>
      <c r="I165" s="19">
        <v>0</v>
      </c>
      <c r="J165" s="19">
        <v>499294.97</v>
      </c>
      <c r="K165" s="19">
        <v>309561.99</v>
      </c>
      <c r="L165" s="19">
        <v>403220.95</v>
      </c>
      <c r="M165" s="19">
        <v>0</v>
      </c>
      <c r="N165" s="19">
        <v>171299.22</v>
      </c>
      <c r="O165" s="19">
        <v>0</v>
      </c>
      <c r="P165" s="20">
        <f t="shared" si="7"/>
        <v>764246.91000000015</v>
      </c>
    </row>
    <row r="166" spans="2:16" x14ac:dyDescent="0.2">
      <c r="B166" s="17">
        <v>6</v>
      </c>
      <c r="C166" s="18">
        <v>15</v>
      </c>
      <c r="D166" s="18" t="s">
        <v>183</v>
      </c>
      <c r="E166" s="19">
        <v>1753907.03</v>
      </c>
      <c r="F166" s="19">
        <v>0</v>
      </c>
      <c r="G166" s="19">
        <v>80190.13</v>
      </c>
      <c r="H166" s="20">
        <f t="shared" si="8"/>
        <v>1673716.9</v>
      </c>
      <c r="I166" s="19">
        <v>0</v>
      </c>
      <c r="J166" s="19">
        <v>484751.87</v>
      </c>
      <c r="K166" s="19">
        <v>104866.3</v>
      </c>
      <c r="L166" s="19">
        <v>154330.9</v>
      </c>
      <c r="M166" s="19">
        <v>0</v>
      </c>
      <c r="N166" s="19">
        <v>0</v>
      </c>
      <c r="O166" s="19">
        <v>0</v>
      </c>
      <c r="P166" s="20">
        <f t="shared" si="7"/>
        <v>929767.82999999984</v>
      </c>
    </row>
    <row r="167" spans="2:16" x14ac:dyDescent="0.2">
      <c r="B167" s="17">
        <v>6</v>
      </c>
      <c r="C167" s="18">
        <v>16</v>
      </c>
      <c r="D167" s="18" t="s">
        <v>184</v>
      </c>
      <c r="E167" s="19">
        <v>2704835.89</v>
      </c>
      <c r="F167" s="19">
        <v>705836.56</v>
      </c>
      <c r="G167" s="19">
        <v>0</v>
      </c>
      <c r="H167" s="20">
        <f t="shared" si="8"/>
        <v>3410672.45</v>
      </c>
      <c r="I167" s="19">
        <v>0</v>
      </c>
      <c r="J167" s="19">
        <v>216298.79000000004</v>
      </c>
      <c r="K167" s="19">
        <v>1280372.97</v>
      </c>
      <c r="L167" s="19">
        <v>173235.26</v>
      </c>
      <c r="M167" s="19">
        <v>16801.599999999999</v>
      </c>
      <c r="N167" s="19">
        <v>278948.02</v>
      </c>
      <c r="O167" s="19">
        <v>3820.516885</v>
      </c>
      <c r="P167" s="20">
        <f t="shared" si="7"/>
        <v>1441195.293115</v>
      </c>
    </row>
    <row r="168" spans="2:16" x14ac:dyDescent="0.2">
      <c r="B168" s="17">
        <v>6</v>
      </c>
      <c r="C168" s="18">
        <v>17</v>
      </c>
      <c r="D168" s="18" t="s">
        <v>185</v>
      </c>
      <c r="E168" s="19">
        <v>2237352.1800000002</v>
      </c>
      <c r="F168" s="19">
        <v>152258.92000000001</v>
      </c>
      <c r="G168" s="19">
        <v>0</v>
      </c>
      <c r="H168" s="20">
        <f t="shared" si="8"/>
        <v>2389611.1</v>
      </c>
      <c r="I168" s="19">
        <v>0</v>
      </c>
      <c r="J168" s="19">
        <v>816703.37999999989</v>
      </c>
      <c r="K168" s="19">
        <v>424449.38</v>
      </c>
      <c r="L168" s="19">
        <v>136655.15</v>
      </c>
      <c r="M168" s="19">
        <v>34354.78</v>
      </c>
      <c r="N168" s="19">
        <v>13883</v>
      </c>
      <c r="O168" s="19">
        <v>0</v>
      </c>
      <c r="P168" s="20">
        <f t="shared" si="7"/>
        <v>963565.41000000038</v>
      </c>
    </row>
    <row r="169" spans="2:16" x14ac:dyDescent="0.2">
      <c r="B169" s="17">
        <v>6</v>
      </c>
      <c r="C169" s="18">
        <v>18</v>
      </c>
      <c r="D169" s="18" t="s">
        <v>186</v>
      </c>
      <c r="E169" s="19">
        <v>773386.51</v>
      </c>
      <c r="F169" s="19">
        <v>729444.03</v>
      </c>
      <c r="G169" s="19">
        <v>0</v>
      </c>
      <c r="H169" s="20">
        <f t="shared" si="8"/>
        <v>1502830.54</v>
      </c>
      <c r="I169" s="19">
        <v>0</v>
      </c>
      <c r="J169" s="19">
        <v>93510.62</v>
      </c>
      <c r="K169" s="19">
        <v>239073.03</v>
      </c>
      <c r="L169" s="19">
        <v>39472.400000000001</v>
      </c>
      <c r="M169" s="19">
        <v>2085.7399999999998</v>
      </c>
      <c r="N169" s="19">
        <v>0</v>
      </c>
      <c r="O169" s="19">
        <v>1711.0656220000001</v>
      </c>
      <c r="P169" s="20">
        <f t="shared" si="7"/>
        <v>1126977.684378</v>
      </c>
    </row>
    <row r="170" spans="2:16" x14ac:dyDescent="0.2">
      <c r="B170" s="17">
        <v>6</v>
      </c>
      <c r="C170" s="18">
        <v>19</v>
      </c>
      <c r="D170" s="18" t="s">
        <v>187</v>
      </c>
      <c r="E170" s="19">
        <v>2058676.42</v>
      </c>
      <c r="F170" s="19">
        <v>126246.36</v>
      </c>
      <c r="G170" s="19">
        <v>0</v>
      </c>
      <c r="H170" s="20">
        <f t="shared" si="8"/>
        <v>2184922.7799999998</v>
      </c>
      <c r="I170" s="19">
        <v>0</v>
      </c>
      <c r="J170" s="19">
        <v>888716.87999999989</v>
      </c>
      <c r="K170" s="19">
        <v>131022.94</v>
      </c>
      <c r="L170" s="19">
        <v>99865.86</v>
      </c>
      <c r="M170" s="19">
        <v>8884.48</v>
      </c>
      <c r="N170" s="19">
        <v>0</v>
      </c>
      <c r="O170" s="19">
        <v>0</v>
      </c>
      <c r="P170" s="20">
        <f t="shared" si="7"/>
        <v>1056432.6199999999</v>
      </c>
    </row>
    <row r="171" spans="2:16" x14ac:dyDescent="0.2">
      <c r="B171" s="17">
        <v>6</v>
      </c>
      <c r="C171" s="18">
        <v>20</v>
      </c>
      <c r="D171" s="18" t="s">
        <v>188</v>
      </c>
      <c r="E171" s="19">
        <v>1424498.14</v>
      </c>
      <c r="F171" s="19">
        <v>967947.6</v>
      </c>
      <c r="G171" s="19">
        <v>0</v>
      </c>
      <c r="H171" s="20">
        <f t="shared" si="8"/>
        <v>2392445.7399999998</v>
      </c>
      <c r="I171" s="19">
        <v>0</v>
      </c>
      <c r="J171" s="19">
        <v>229780.72999999998</v>
      </c>
      <c r="K171" s="19">
        <v>381899.19</v>
      </c>
      <c r="L171" s="19">
        <v>190933.22</v>
      </c>
      <c r="M171" s="19">
        <v>0</v>
      </c>
      <c r="N171" s="19">
        <v>0</v>
      </c>
      <c r="O171" s="19">
        <v>3366.1826430000001</v>
      </c>
      <c r="P171" s="20">
        <f t="shared" si="7"/>
        <v>1586466.4173569998</v>
      </c>
    </row>
    <row r="172" spans="2:16" x14ac:dyDescent="0.2">
      <c r="B172" s="17">
        <v>6</v>
      </c>
      <c r="C172" s="18">
        <v>21</v>
      </c>
      <c r="D172" s="18" t="s">
        <v>189</v>
      </c>
      <c r="E172" s="19">
        <v>1603484.29</v>
      </c>
      <c r="F172" s="19">
        <v>0</v>
      </c>
      <c r="G172" s="19">
        <v>445756.9</v>
      </c>
      <c r="H172" s="20">
        <f t="shared" si="8"/>
        <v>1157727.3900000001</v>
      </c>
      <c r="I172" s="19">
        <v>0</v>
      </c>
      <c r="J172" s="19">
        <v>197706.81000000006</v>
      </c>
      <c r="K172" s="19">
        <v>70480.399999999994</v>
      </c>
      <c r="L172" s="19">
        <v>267152.38</v>
      </c>
      <c r="M172" s="19">
        <v>1772.64</v>
      </c>
      <c r="N172" s="19">
        <v>0</v>
      </c>
      <c r="O172" s="19">
        <v>0</v>
      </c>
      <c r="P172" s="20">
        <f t="shared" si="7"/>
        <v>620615.16</v>
      </c>
    </row>
    <row r="173" spans="2:16" x14ac:dyDescent="0.2">
      <c r="B173" s="17">
        <v>6</v>
      </c>
      <c r="C173" s="18">
        <v>22</v>
      </c>
      <c r="D173" s="18" t="s">
        <v>190</v>
      </c>
      <c r="E173" s="19">
        <v>1593592.53</v>
      </c>
      <c r="F173" s="19">
        <v>588954.59</v>
      </c>
      <c r="G173" s="19">
        <v>0</v>
      </c>
      <c r="H173" s="20">
        <f t="shared" si="8"/>
        <v>2182547.12</v>
      </c>
      <c r="I173" s="19">
        <v>0</v>
      </c>
      <c r="J173" s="19">
        <v>51461.760000000009</v>
      </c>
      <c r="K173" s="19">
        <v>122684.66</v>
      </c>
      <c r="L173" s="19">
        <v>335272.34000000003</v>
      </c>
      <c r="M173" s="19">
        <v>0</v>
      </c>
      <c r="N173" s="19">
        <v>0</v>
      </c>
      <c r="O173" s="19">
        <v>0</v>
      </c>
      <c r="P173" s="20">
        <f t="shared" si="7"/>
        <v>1673128.36</v>
      </c>
    </row>
    <row r="174" spans="2:16" x14ac:dyDescent="0.2">
      <c r="B174" s="17">
        <v>6</v>
      </c>
      <c r="C174" s="18">
        <v>23</v>
      </c>
      <c r="D174" s="18" t="s">
        <v>191</v>
      </c>
      <c r="E174" s="19">
        <v>3065394.26</v>
      </c>
      <c r="F174" s="19">
        <v>557463.97</v>
      </c>
      <c r="G174" s="19">
        <v>0</v>
      </c>
      <c r="H174" s="20">
        <f t="shared" si="8"/>
        <v>3622858.2299999995</v>
      </c>
      <c r="I174" s="19">
        <v>0</v>
      </c>
      <c r="J174" s="19">
        <v>970251.31</v>
      </c>
      <c r="K174" s="19">
        <v>46677.71</v>
      </c>
      <c r="L174" s="19">
        <v>234733.22</v>
      </c>
      <c r="M174" s="19">
        <v>6227.45</v>
      </c>
      <c r="N174" s="19">
        <v>208.1</v>
      </c>
      <c r="O174" s="19">
        <v>0</v>
      </c>
      <c r="P174" s="20">
        <f t="shared" si="7"/>
        <v>2364760.4399999995</v>
      </c>
    </row>
    <row r="175" spans="2:16" x14ac:dyDescent="0.2">
      <c r="B175" s="17">
        <v>6</v>
      </c>
      <c r="C175" s="18">
        <v>24</v>
      </c>
      <c r="D175" s="18" t="s">
        <v>192</v>
      </c>
      <c r="E175" s="19">
        <v>2688227.32</v>
      </c>
      <c r="F175" s="19">
        <v>0</v>
      </c>
      <c r="G175" s="19">
        <v>370522.13</v>
      </c>
      <c r="H175" s="20">
        <f t="shared" si="8"/>
        <v>2317705.19</v>
      </c>
      <c r="I175" s="19">
        <v>0</v>
      </c>
      <c r="J175" s="19">
        <v>784712.29</v>
      </c>
      <c r="K175" s="19">
        <v>2684.14</v>
      </c>
      <c r="L175" s="19">
        <v>95907.87</v>
      </c>
      <c r="M175" s="19">
        <v>0</v>
      </c>
      <c r="N175" s="19">
        <v>24056.85</v>
      </c>
      <c r="O175" s="19">
        <v>0</v>
      </c>
      <c r="P175" s="20">
        <f t="shared" si="7"/>
        <v>1410344.04</v>
      </c>
    </row>
    <row r="176" spans="2:16" x14ac:dyDescent="0.2">
      <c r="B176" s="17">
        <v>6</v>
      </c>
      <c r="C176" s="18">
        <v>25</v>
      </c>
      <c r="D176" s="18" t="s">
        <v>193</v>
      </c>
      <c r="E176" s="19">
        <v>3344211.67</v>
      </c>
      <c r="F176" s="19">
        <v>98504.8</v>
      </c>
      <c r="G176" s="19">
        <v>0</v>
      </c>
      <c r="H176" s="20">
        <f t="shared" si="8"/>
        <v>3442716.4699999997</v>
      </c>
      <c r="I176" s="19">
        <v>0</v>
      </c>
      <c r="J176" s="19">
        <v>545559.67999999993</v>
      </c>
      <c r="K176" s="19">
        <v>271438.63</v>
      </c>
      <c r="L176" s="19">
        <v>746737.4</v>
      </c>
      <c r="M176" s="19">
        <v>108597.79</v>
      </c>
      <c r="N176" s="19">
        <v>61248.6</v>
      </c>
      <c r="O176" s="19">
        <v>11625.580287000001</v>
      </c>
      <c r="P176" s="20">
        <f t="shared" si="7"/>
        <v>1697508.7897129997</v>
      </c>
    </row>
    <row r="177" spans="2:16" ht="22.5" x14ac:dyDescent="0.2">
      <c r="B177" s="17">
        <v>6</v>
      </c>
      <c r="C177" s="18">
        <v>26</v>
      </c>
      <c r="D177" s="18" t="s">
        <v>194</v>
      </c>
      <c r="E177" s="19">
        <v>25088682.300000001</v>
      </c>
      <c r="F177" s="19">
        <v>8505549.3800000008</v>
      </c>
      <c r="G177" s="19">
        <v>0</v>
      </c>
      <c r="H177" s="20">
        <f t="shared" si="8"/>
        <v>33594231.68</v>
      </c>
      <c r="I177" s="19">
        <v>6171.69</v>
      </c>
      <c r="J177" s="19">
        <v>9765168</v>
      </c>
      <c r="K177" s="19">
        <v>3049589.7</v>
      </c>
      <c r="L177" s="19">
        <v>268042.82</v>
      </c>
      <c r="M177" s="19">
        <v>10398.370000000001</v>
      </c>
      <c r="N177" s="19">
        <v>18774.39</v>
      </c>
      <c r="O177" s="19">
        <v>1685480.904755</v>
      </c>
      <c r="P177" s="20">
        <f t="shared" si="7"/>
        <v>18790605.805244997</v>
      </c>
    </row>
    <row r="178" spans="2:16" s="23" customFormat="1" ht="33.75" x14ac:dyDescent="0.2">
      <c r="B178" s="21">
        <v>6</v>
      </c>
      <c r="C178" s="22"/>
      <c r="D178" s="24" t="s">
        <v>195</v>
      </c>
      <c r="E178" s="20">
        <v>121681152.76000001</v>
      </c>
      <c r="F178" s="20">
        <v>18095395.510000002</v>
      </c>
      <c r="G178" s="20">
        <v>1254168.6400000001</v>
      </c>
      <c r="H178" s="20">
        <f>+E178+F178-G178</f>
        <v>138522379.63000003</v>
      </c>
      <c r="I178" s="20">
        <v>6171.69</v>
      </c>
      <c r="J178" s="20">
        <v>31523176.419999998</v>
      </c>
      <c r="K178" s="20">
        <v>10714999.540000001</v>
      </c>
      <c r="L178" s="20">
        <v>11058385.740000002</v>
      </c>
      <c r="M178" s="20">
        <v>377064.16000000003</v>
      </c>
      <c r="N178" s="20">
        <v>5216655.4899999974</v>
      </c>
      <c r="O178" s="20">
        <v>2624048.9890999999</v>
      </c>
      <c r="P178" s="20">
        <f t="shared" si="7"/>
        <v>77001877.600900024</v>
      </c>
    </row>
    <row r="179" spans="2:16" x14ac:dyDescent="0.2">
      <c r="B179" s="17">
        <v>7</v>
      </c>
      <c r="C179" s="18">
        <v>1</v>
      </c>
      <c r="D179" s="18" t="s">
        <v>196</v>
      </c>
      <c r="E179" s="19">
        <v>42125160.82</v>
      </c>
      <c r="F179" s="19">
        <v>0</v>
      </c>
      <c r="G179" s="19">
        <v>1206125.75</v>
      </c>
      <c r="H179" s="20">
        <f t="shared" si="8"/>
        <v>40919035.07</v>
      </c>
      <c r="I179" s="19">
        <v>0</v>
      </c>
      <c r="J179" s="19">
        <v>16215338.43</v>
      </c>
      <c r="K179" s="19">
        <v>569675.86</v>
      </c>
      <c r="L179" s="19">
        <v>2954429.22</v>
      </c>
      <c r="M179" s="19">
        <v>206169.99</v>
      </c>
      <c r="N179" s="19">
        <v>4508591.96</v>
      </c>
      <c r="O179" s="19">
        <v>541077.48645199998</v>
      </c>
      <c r="P179" s="20">
        <f t="shared" si="7"/>
        <v>15923752.123548005</v>
      </c>
    </row>
    <row r="180" spans="2:16" x14ac:dyDescent="0.2">
      <c r="B180" s="17">
        <v>7</v>
      </c>
      <c r="C180" s="18">
        <v>2</v>
      </c>
      <c r="D180" s="18" t="s">
        <v>197</v>
      </c>
      <c r="E180" s="19">
        <v>8697683.8300000001</v>
      </c>
      <c r="F180" s="19">
        <v>0</v>
      </c>
      <c r="G180" s="19">
        <v>972075.31</v>
      </c>
      <c r="H180" s="20">
        <f t="shared" si="8"/>
        <v>7725608.5199999996</v>
      </c>
      <c r="I180" s="19">
        <v>0</v>
      </c>
      <c r="J180" s="19">
        <v>4392186.8</v>
      </c>
      <c r="K180" s="19">
        <v>91932.82</v>
      </c>
      <c r="L180" s="19">
        <v>800876.5</v>
      </c>
      <c r="M180" s="19">
        <v>16560.75</v>
      </c>
      <c r="N180" s="19">
        <v>6810.76</v>
      </c>
      <c r="O180" s="19">
        <v>66035.228503999999</v>
      </c>
      <c r="P180" s="20">
        <f t="shared" si="7"/>
        <v>2351205.6614959994</v>
      </c>
    </row>
    <row r="181" spans="2:16" x14ac:dyDescent="0.2">
      <c r="B181" s="17">
        <v>7</v>
      </c>
      <c r="C181" s="18">
        <v>3</v>
      </c>
      <c r="D181" s="18" t="s">
        <v>198</v>
      </c>
      <c r="E181" s="19">
        <v>8768078.9499999993</v>
      </c>
      <c r="F181" s="19">
        <v>0</v>
      </c>
      <c r="G181" s="19">
        <v>387498.01</v>
      </c>
      <c r="H181" s="20">
        <f t="shared" si="8"/>
        <v>8380580.9399999995</v>
      </c>
      <c r="I181" s="19">
        <v>0</v>
      </c>
      <c r="J181" s="19">
        <v>1264353.48</v>
      </c>
      <c r="K181" s="19">
        <v>142908.4</v>
      </c>
      <c r="L181" s="19">
        <v>586944.14</v>
      </c>
      <c r="M181" s="19">
        <v>18469.310000000001</v>
      </c>
      <c r="N181" s="19">
        <v>498222.69</v>
      </c>
      <c r="O181" s="19">
        <v>42398.232871</v>
      </c>
      <c r="P181" s="20">
        <f t="shared" si="7"/>
        <v>5827284.6871289993</v>
      </c>
    </row>
    <row r="182" spans="2:16" x14ac:dyDescent="0.2">
      <c r="B182" s="17">
        <v>7</v>
      </c>
      <c r="C182" s="18">
        <v>4</v>
      </c>
      <c r="D182" s="18" t="s">
        <v>199</v>
      </c>
      <c r="E182" s="19">
        <v>6344837.6200000001</v>
      </c>
      <c r="F182" s="19">
        <v>112423.26</v>
      </c>
      <c r="G182" s="19">
        <v>0</v>
      </c>
      <c r="H182" s="20">
        <f t="shared" si="8"/>
        <v>6457260.8799999999</v>
      </c>
      <c r="I182" s="19">
        <v>0</v>
      </c>
      <c r="J182" s="19">
        <v>1283070.56</v>
      </c>
      <c r="K182" s="19">
        <v>267634.40000000002</v>
      </c>
      <c r="L182" s="19">
        <v>624484.74</v>
      </c>
      <c r="M182" s="19">
        <v>23524.33</v>
      </c>
      <c r="N182" s="19">
        <v>0</v>
      </c>
      <c r="O182" s="19">
        <v>70792.525350999989</v>
      </c>
      <c r="P182" s="20">
        <f t="shared" si="7"/>
        <v>4187754.3246489996</v>
      </c>
    </row>
    <row r="183" spans="2:16" x14ac:dyDescent="0.2">
      <c r="B183" s="17">
        <v>7</v>
      </c>
      <c r="C183" s="18">
        <v>5</v>
      </c>
      <c r="D183" s="18" t="s">
        <v>200</v>
      </c>
      <c r="E183" s="19">
        <v>6263927.6799999997</v>
      </c>
      <c r="F183" s="19">
        <v>0</v>
      </c>
      <c r="G183" s="19">
        <v>163744.93</v>
      </c>
      <c r="H183" s="20">
        <f t="shared" si="8"/>
        <v>6100182.75</v>
      </c>
      <c r="I183" s="19">
        <v>0</v>
      </c>
      <c r="J183" s="19">
        <v>2131388.02</v>
      </c>
      <c r="K183" s="19">
        <v>670643.06000000006</v>
      </c>
      <c r="L183" s="19">
        <v>809907.56</v>
      </c>
      <c r="M183" s="19">
        <v>13073.87</v>
      </c>
      <c r="N183" s="19">
        <v>29244.75</v>
      </c>
      <c r="O183" s="19">
        <v>37316.735686</v>
      </c>
      <c r="P183" s="20">
        <f t="shared" si="7"/>
        <v>2408608.7543139998</v>
      </c>
    </row>
    <row r="184" spans="2:16" x14ac:dyDescent="0.2">
      <c r="B184" s="17">
        <v>7</v>
      </c>
      <c r="C184" s="18">
        <v>6</v>
      </c>
      <c r="D184" s="18" t="s">
        <v>201</v>
      </c>
      <c r="E184" s="19">
        <v>1514001.72</v>
      </c>
      <c r="F184" s="19">
        <v>0</v>
      </c>
      <c r="G184" s="19">
        <v>83046.05</v>
      </c>
      <c r="H184" s="20">
        <f t="shared" si="8"/>
        <v>1430955.67</v>
      </c>
      <c r="I184" s="19">
        <v>0</v>
      </c>
      <c r="J184" s="19">
        <v>991430.94</v>
      </c>
      <c r="K184" s="19">
        <v>36436.720000000001</v>
      </c>
      <c r="L184" s="19">
        <v>120153.48</v>
      </c>
      <c r="M184" s="19">
        <v>3449.18</v>
      </c>
      <c r="N184" s="19">
        <v>18926.93</v>
      </c>
      <c r="O184" s="19">
        <v>0</v>
      </c>
      <c r="P184" s="20">
        <f t="shared" si="7"/>
        <v>260558.42000000016</v>
      </c>
    </row>
    <row r="185" spans="2:16" x14ac:dyDescent="0.2">
      <c r="B185" s="17">
        <v>7</v>
      </c>
      <c r="C185" s="18">
        <v>7</v>
      </c>
      <c r="D185" s="18" t="s">
        <v>202</v>
      </c>
      <c r="E185" s="19">
        <v>1593842.3</v>
      </c>
      <c r="F185" s="19">
        <v>25678.44</v>
      </c>
      <c r="G185" s="19">
        <v>0</v>
      </c>
      <c r="H185" s="20">
        <f t="shared" si="8"/>
        <v>1619520.74</v>
      </c>
      <c r="I185" s="19">
        <v>0</v>
      </c>
      <c r="J185" s="19">
        <v>465136.79</v>
      </c>
      <c r="K185" s="19">
        <v>50487.47</v>
      </c>
      <c r="L185" s="19">
        <v>191732.56</v>
      </c>
      <c r="M185" s="19">
        <v>3306.15</v>
      </c>
      <c r="N185" s="19">
        <v>161267.68</v>
      </c>
      <c r="O185" s="19">
        <v>2511.4271250000002</v>
      </c>
      <c r="P185" s="20">
        <f t="shared" si="7"/>
        <v>745078.66287499981</v>
      </c>
    </row>
    <row r="186" spans="2:16" x14ac:dyDescent="0.2">
      <c r="B186" s="17">
        <v>7</v>
      </c>
      <c r="C186" s="18">
        <v>8</v>
      </c>
      <c r="D186" s="18" t="s">
        <v>203</v>
      </c>
      <c r="E186" s="19">
        <v>2145302.96</v>
      </c>
      <c r="F186" s="19">
        <v>160214.6</v>
      </c>
      <c r="G186" s="19">
        <v>0</v>
      </c>
      <c r="H186" s="20">
        <f t="shared" si="8"/>
        <v>2305517.56</v>
      </c>
      <c r="I186" s="19">
        <v>0</v>
      </c>
      <c r="J186" s="19">
        <v>758675.03</v>
      </c>
      <c r="K186" s="19">
        <v>94515.63</v>
      </c>
      <c r="L186" s="19">
        <v>269295.77</v>
      </c>
      <c r="M186" s="19">
        <v>18.27</v>
      </c>
      <c r="N186" s="19">
        <v>0</v>
      </c>
      <c r="O186" s="19">
        <v>2087.40128</v>
      </c>
      <c r="P186" s="20">
        <f t="shared" si="7"/>
        <v>1180925.4587199998</v>
      </c>
    </row>
    <row r="187" spans="2:16" x14ac:dyDescent="0.2">
      <c r="B187" s="17">
        <v>7</v>
      </c>
      <c r="C187" s="18">
        <v>9</v>
      </c>
      <c r="D187" s="18" t="s">
        <v>204</v>
      </c>
      <c r="E187" s="19">
        <v>1146846.0900000001</v>
      </c>
      <c r="F187" s="19">
        <v>458203.86</v>
      </c>
      <c r="G187" s="19">
        <v>0</v>
      </c>
      <c r="H187" s="20">
        <f t="shared" si="8"/>
        <v>1605049.9500000002</v>
      </c>
      <c r="I187" s="19">
        <v>0</v>
      </c>
      <c r="J187" s="19">
        <v>231073.67000000004</v>
      </c>
      <c r="K187" s="19">
        <v>61416.17</v>
      </c>
      <c r="L187" s="19">
        <v>69877.440000000002</v>
      </c>
      <c r="M187" s="19">
        <v>9825.77</v>
      </c>
      <c r="N187" s="19">
        <v>0</v>
      </c>
      <c r="O187" s="19">
        <v>4705.2065000000002</v>
      </c>
      <c r="P187" s="20">
        <f t="shared" si="7"/>
        <v>1228151.6935000001</v>
      </c>
    </row>
    <row r="188" spans="2:16" x14ac:dyDescent="0.2">
      <c r="B188" s="17">
        <v>7</v>
      </c>
      <c r="C188" s="18">
        <v>10</v>
      </c>
      <c r="D188" s="18" t="s">
        <v>205</v>
      </c>
      <c r="E188" s="19">
        <v>1624357.02</v>
      </c>
      <c r="F188" s="19">
        <v>0</v>
      </c>
      <c r="G188" s="19">
        <v>34158.14</v>
      </c>
      <c r="H188" s="20">
        <f t="shared" si="8"/>
        <v>1590198.8800000001</v>
      </c>
      <c r="I188" s="19">
        <v>0</v>
      </c>
      <c r="J188" s="19">
        <v>350804.27</v>
      </c>
      <c r="K188" s="19">
        <v>48791.25</v>
      </c>
      <c r="L188" s="19">
        <v>234624.78</v>
      </c>
      <c r="M188" s="19">
        <v>1169.68</v>
      </c>
      <c r="N188" s="19">
        <v>32528.39</v>
      </c>
      <c r="O188" s="19">
        <v>0</v>
      </c>
      <c r="P188" s="20">
        <f t="shared" si="7"/>
        <v>922280.51</v>
      </c>
    </row>
    <row r="189" spans="2:16" x14ac:dyDescent="0.2">
      <c r="B189" s="17">
        <v>7</v>
      </c>
      <c r="C189" s="18">
        <v>11</v>
      </c>
      <c r="D189" s="18" t="s">
        <v>206</v>
      </c>
      <c r="E189" s="19">
        <v>1694222.75</v>
      </c>
      <c r="F189" s="19">
        <v>25927.52</v>
      </c>
      <c r="G189" s="19">
        <v>0</v>
      </c>
      <c r="H189" s="20">
        <f t="shared" si="8"/>
        <v>1720150.27</v>
      </c>
      <c r="I189" s="19">
        <v>0</v>
      </c>
      <c r="J189" s="19">
        <v>438255.87</v>
      </c>
      <c r="K189" s="19">
        <v>36274.839999999997</v>
      </c>
      <c r="L189" s="19">
        <v>216669.46</v>
      </c>
      <c r="M189" s="19">
        <v>0</v>
      </c>
      <c r="N189" s="19">
        <v>0</v>
      </c>
      <c r="O189" s="19">
        <v>0</v>
      </c>
      <c r="P189" s="20">
        <f t="shared" si="7"/>
        <v>1028950.1000000001</v>
      </c>
    </row>
    <row r="190" spans="2:16" x14ac:dyDescent="0.2">
      <c r="B190" s="17">
        <v>7</v>
      </c>
      <c r="C190" s="18">
        <v>12</v>
      </c>
      <c r="D190" s="18" t="s">
        <v>207</v>
      </c>
      <c r="E190" s="19">
        <v>1308579.83</v>
      </c>
      <c r="F190" s="19">
        <v>116084.91</v>
      </c>
      <c r="G190" s="19">
        <v>0</v>
      </c>
      <c r="H190" s="20">
        <f t="shared" si="8"/>
        <v>1424664.74</v>
      </c>
      <c r="I190" s="19">
        <v>0</v>
      </c>
      <c r="J190" s="19">
        <v>228743.67999999999</v>
      </c>
      <c r="K190" s="19">
        <v>55482.36</v>
      </c>
      <c r="L190" s="19">
        <v>122601.65</v>
      </c>
      <c r="M190" s="19">
        <v>3686.54</v>
      </c>
      <c r="N190" s="19">
        <v>200000</v>
      </c>
      <c r="O190" s="19">
        <v>3412.6007500000001</v>
      </c>
      <c r="P190" s="20">
        <f t="shared" si="7"/>
        <v>810737.90925000003</v>
      </c>
    </row>
    <row r="191" spans="2:16" x14ac:dyDescent="0.2">
      <c r="B191" s="17">
        <v>7</v>
      </c>
      <c r="C191" s="18">
        <v>13</v>
      </c>
      <c r="D191" s="18" t="s">
        <v>208</v>
      </c>
      <c r="E191" s="19">
        <v>1919203.92</v>
      </c>
      <c r="F191" s="19">
        <v>94765.57</v>
      </c>
      <c r="G191" s="19">
        <v>0</v>
      </c>
      <c r="H191" s="20">
        <f t="shared" si="8"/>
        <v>2013969.49</v>
      </c>
      <c r="I191" s="19">
        <v>0</v>
      </c>
      <c r="J191" s="19">
        <v>300607.31999999995</v>
      </c>
      <c r="K191" s="19">
        <v>87649.5</v>
      </c>
      <c r="L191" s="19">
        <v>101626.68</v>
      </c>
      <c r="M191" s="19">
        <v>4235.42</v>
      </c>
      <c r="N191" s="19">
        <v>299936.03999999998</v>
      </c>
      <c r="O191" s="19">
        <v>0</v>
      </c>
      <c r="P191" s="20">
        <f t="shared" si="7"/>
        <v>1219914.53</v>
      </c>
    </row>
    <row r="192" spans="2:16" x14ac:dyDescent="0.2">
      <c r="B192" s="17">
        <v>7</v>
      </c>
      <c r="C192" s="18">
        <v>14</v>
      </c>
      <c r="D192" s="18" t="s">
        <v>209</v>
      </c>
      <c r="E192" s="19">
        <v>2636284.9500000002</v>
      </c>
      <c r="F192" s="19">
        <v>875987.27</v>
      </c>
      <c r="G192" s="19">
        <v>0</v>
      </c>
      <c r="H192" s="20">
        <f t="shared" si="8"/>
        <v>3512272.22</v>
      </c>
      <c r="I192" s="19">
        <v>0</v>
      </c>
      <c r="J192" s="19">
        <v>709316.1399999999</v>
      </c>
      <c r="K192" s="19">
        <v>84158.07</v>
      </c>
      <c r="L192" s="19">
        <v>254604.44</v>
      </c>
      <c r="M192" s="19">
        <v>0</v>
      </c>
      <c r="N192" s="19">
        <v>0</v>
      </c>
      <c r="O192" s="19">
        <v>0</v>
      </c>
      <c r="P192" s="20">
        <f t="shared" si="7"/>
        <v>2464193.5700000003</v>
      </c>
    </row>
    <row r="193" spans="2:16" x14ac:dyDescent="0.2">
      <c r="B193" s="17">
        <v>7</v>
      </c>
      <c r="C193" s="18">
        <v>15</v>
      </c>
      <c r="D193" s="18" t="s">
        <v>210</v>
      </c>
      <c r="E193" s="19">
        <v>705397.8</v>
      </c>
      <c r="F193" s="19">
        <v>15164.96</v>
      </c>
      <c r="G193" s="19">
        <v>0</v>
      </c>
      <c r="H193" s="20">
        <f t="shared" si="8"/>
        <v>720562.76</v>
      </c>
      <c r="I193" s="19">
        <v>0</v>
      </c>
      <c r="J193" s="19">
        <v>264527.58</v>
      </c>
      <c r="K193" s="19">
        <v>102985.73</v>
      </c>
      <c r="L193" s="19">
        <v>28989.51</v>
      </c>
      <c r="M193" s="19">
        <v>179.17</v>
      </c>
      <c r="N193" s="19">
        <v>8637.52</v>
      </c>
      <c r="O193" s="19">
        <v>0</v>
      </c>
      <c r="P193" s="20">
        <f t="shared" si="7"/>
        <v>315243.25</v>
      </c>
    </row>
    <row r="194" spans="2:16" x14ac:dyDescent="0.2">
      <c r="B194" s="17">
        <v>7</v>
      </c>
      <c r="C194" s="18">
        <v>16</v>
      </c>
      <c r="D194" s="18" t="s">
        <v>211</v>
      </c>
      <c r="E194" s="19">
        <v>1497986.29</v>
      </c>
      <c r="F194" s="19">
        <v>87366.02</v>
      </c>
      <c r="G194" s="19">
        <v>0</v>
      </c>
      <c r="H194" s="20">
        <f t="shared" si="8"/>
        <v>1585352.31</v>
      </c>
      <c r="I194" s="19">
        <v>0</v>
      </c>
      <c r="J194" s="19">
        <v>326732.40000000002</v>
      </c>
      <c r="K194" s="19">
        <v>89787.43</v>
      </c>
      <c r="L194" s="19">
        <v>311672.88</v>
      </c>
      <c r="M194" s="19">
        <v>20143.97</v>
      </c>
      <c r="N194" s="19">
        <v>23910.89</v>
      </c>
      <c r="O194" s="19">
        <v>4265.0884370000003</v>
      </c>
      <c r="P194" s="20">
        <f t="shared" si="7"/>
        <v>808839.65156300005</v>
      </c>
    </row>
    <row r="195" spans="2:16" x14ac:dyDescent="0.2">
      <c r="B195" s="17">
        <v>7</v>
      </c>
      <c r="C195" s="18">
        <v>17</v>
      </c>
      <c r="D195" s="18" t="s">
        <v>212</v>
      </c>
      <c r="E195" s="19">
        <v>1330397.53</v>
      </c>
      <c r="F195" s="19">
        <v>24840.95</v>
      </c>
      <c r="G195" s="19">
        <v>0</v>
      </c>
      <c r="H195" s="20">
        <f t="shared" si="8"/>
        <v>1355238.48</v>
      </c>
      <c r="I195" s="19">
        <v>0</v>
      </c>
      <c r="J195" s="19">
        <v>298261.70999999996</v>
      </c>
      <c r="K195" s="19">
        <v>281231.24</v>
      </c>
      <c r="L195" s="19">
        <v>212384.75</v>
      </c>
      <c r="M195" s="19">
        <v>0</v>
      </c>
      <c r="N195" s="19">
        <v>0</v>
      </c>
      <c r="O195" s="19">
        <v>0</v>
      </c>
      <c r="P195" s="20">
        <f t="shared" si="7"/>
        <v>563360.78</v>
      </c>
    </row>
    <row r="196" spans="2:16" x14ac:dyDescent="0.2">
      <c r="B196" s="17">
        <v>7</v>
      </c>
      <c r="C196" s="18">
        <v>18</v>
      </c>
      <c r="D196" s="18" t="s">
        <v>213</v>
      </c>
      <c r="E196" s="19">
        <v>934314.01</v>
      </c>
      <c r="F196" s="19">
        <v>0</v>
      </c>
      <c r="G196" s="19">
        <v>26261.96</v>
      </c>
      <c r="H196" s="20">
        <f t="shared" si="8"/>
        <v>908052.05</v>
      </c>
      <c r="I196" s="19">
        <v>0</v>
      </c>
      <c r="J196" s="19">
        <v>101815.28000000003</v>
      </c>
      <c r="K196" s="19">
        <v>65786.009999999995</v>
      </c>
      <c r="L196" s="19">
        <v>96608.65</v>
      </c>
      <c r="M196" s="19">
        <v>2705.9</v>
      </c>
      <c r="N196" s="19">
        <v>899.74</v>
      </c>
      <c r="O196" s="19">
        <v>0</v>
      </c>
      <c r="P196" s="20">
        <f t="shared" si="7"/>
        <v>640236.47</v>
      </c>
    </row>
    <row r="197" spans="2:16" x14ac:dyDescent="0.2">
      <c r="B197" s="17">
        <v>7</v>
      </c>
      <c r="C197" s="18">
        <v>19</v>
      </c>
      <c r="D197" s="18" t="s">
        <v>214</v>
      </c>
      <c r="E197" s="19">
        <v>1540451.61</v>
      </c>
      <c r="F197" s="19">
        <v>171857.69</v>
      </c>
      <c r="G197" s="19">
        <v>0</v>
      </c>
      <c r="H197" s="20">
        <f t="shared" si="8"/>
        <v>1712309.3</v>
      </c>
      <c r="I197" s="19">
        <v>0</v>
      </c>
      <c r="J197" s="19">
        <v>748522.89999999991</v>
      </c>
      <c r="K197" s="19">
        <v>71745.22</v>
      </c>
      <c r="L197" s="19">
        <v>124774.95</v>
      </c>
      <c r="M197" s="19">
        <v>500</v>
      </c>
      <c r="N197" s="19">
        <v>7037.4</v>
      </c>
      <c r="O197" s="19">
        <v>0</v>
      </c>
      <c r="P197" s="20">
        <f t="shared" si="7"/>
        <v>759728.83000000019</v>
      </c>
    </row>
    <row r="198" spans="2:16" x14ac:dyDescent="0.2">
      <c r="B198" s="17">
        <v>7</v>
      </c>
      <c r="C198" s="18">
        <v>20</v>
      </c>
      <c r="D198" s="18" t="s">
        <v>215</v>
      </c>
      <c r="E198" s="19">
        <v>1076964.24</v>
      </c>
      <c r="F198" s="19">
        <v>51248.2</v>
      </c>
      <c r="G198" s="19">
        <v>0</v>
      </c>
      <c r="H198" s="20">
        <f t="shared" si="8"/>
        <v>1128212.44</v>
      </c>
      <c r="I198" s="19">
        <v>0</v>
      </c>
      <c r="J198" s="19">
        <v>265269.31</v>
      </c>
      <c r="K198" s="19">
        <v>35151.269999999997</v>
      </c>
      <c r="L198" s="19">
        <v>334229.65999999997</v>
      </c>
      <c r="M198" s="19">
        <v>0</v>
      </c>
      <c r="N198" s="19">
        <v>0</v>
      </c>
      <c r="O198" s="19">
        <v>2665.3472310000002</v>
      </c>
      <c r="P198" s="20">
        <f t="shared" si="7"/>
        <v>490896.85276899999</v>
      </c>
    </row>
    <row r="199" spans="2:16" x14ac:dyDescent="0.2">
      <c r="B199" s="17">
        <v>7</v>
      </c>
      <c r="C199" s="18">
        <v>21</v>
      </c>
      <c r="D199" s="18" t="s">
        <v>216</v>
      </c>
      <c r="E199" s="19">
        <v>1721418.17</v>
      </c>
      <c r="F199" s="19">
        <v>0</v>
      </c>
      <c r="G199" s="19">
        <v>38997.089999999997</v>
      </c>
      <c r="H199" s="20">
        <f t="shared" si="8"/>
        <v>1682421.0799999998</v>
      </c>
      <c r="I199" s="19">
        <v>0</v>
      </c>
      <c r="J199" s="19">
        <v>332232.18000000005</v>
      </c>
      <c r="K199" s="19">
        <v>87465.11</v>
      </c>
      <c r="L199" s="19">
        <v>394329.07</v>
      </c>
      <c r="M199" s="19">
        <v>2702.12</v>
      </c>
      <c r="N199" s="19">
        <v>9325</v>
      </c>
      <c r="O199" s="19">
        <v>0</v>
      </c>
      <c r="P199" s="20">
        <f t="shared" si="7"/>
        <v>856367.59999999974</v>
      </c>
    </row>
    <row r="200" spans="2:16" x14ac:dyDescent="0.2">
      <c r="B200" s="17">
        <v>7</v>
      </c>
      <c r="C200" s="18">
        <v>22</v>
      </c>
      <c r="D200" s="18" t="s">
        <v>217</v>
      </c>
      <c r="E200" s="19">
        <v>2275111.7999999998</v>
      </c>
      <c r="F200" s="19">
        <v>349429.89</v>
      </c>
      <c r="G200" s="19">
        <v>0</v>
      </c>
      <c r="H200" s="20">
        <f t="shared" si="8"/>
        <v>2624541.69</v>
      </c>
      <c r="I200" s="19">
        <v>0</v>
      </c>
      <c r="J200" s="19">
        <v>815210.8899999999</v>
      </c>
      <c r="K200" s="19">
        <v>272463.09999999998</v>
      </c>
      <c r="L200" s="19">
        <v>205698.26</v>
      </c>
      <c r="M200" s="19">
        <v>24338.81</v>
      </c>
      <c r="N200" s="19">
        <v>0</v>
      </c>
      <c r="O200" s="19">
        <v>0</v>
      </c>
      <c r="P200" s="20">
        <f t="shared" ref="P200:P263" si="10">+H200-(+I200+J200+K200+L200+M200+N200+O200)</f>
        <v>1306830.6300000001</v>
      </c>
    </row>
    <row r="201" spans="2:16" x14ac:dyDescent="0.2">
      <c r="B201" s="17">
        <v>7</v>
      </c>
      <c r="C201" s="18">
        <v>23</v>
      </c>
      <c r="D201" s="18" t="s">
        <v>218</v>
      </c>
      <c r="E201" s="19">
        <v>720869.28</v>
      </c>
      <c r="F201" s="19">
        <v>49236.800000000003</v>
      </c>
      <c r="G201" s="19">
        <v>0</v>
      </c>
      <c r="H201" s="20">
        <f t="shared" ref="H201:H264" si="11">+E201+F201-G201</f>
        <v>770106.08000000007</v>
      </c>
      <c r="I201" s="19">
        <v>0</v>
      </c>
      <c r="J201" s="19">
        <v>397832.12</v>
      </c>
      <c r="K201" s="19">
        <v>16943.45</v>
      </c>
      <c r="L201" s="19">
        <v>15357.45</v>
      </c>
      <c r="M201" s="19">
        <v>245.6</v>
      </c>
      <c r="N201" s="19">
        <v>8000</v>
      </c>
      <c r="O201" s="19">
        <v>0</v>
      </c>
      <c r="P201" s="20">
        <f t="shared" si="10"/>
        <v>331727.46000000008</v>
      </c>
    </row>
    <row r="202" spans="2:16" ht="22.5" x14ac:dyDescent="0.2">
      <c r="B202" s="17">
        <v>7</v>
      </c>
      <c r="C202" s="18">
        <v>24</v>
      </c>
      <c r="D202" s="18" t="s">
        <v>219</v>
      </c>
      <c r="E202" s="19">
        <v>22984359.57</v>
      </c>
      <c r="F202" s="19">
        <v>4869902.13</v>
      </c>
      <c r="G202" s="19">
        <v>0</v>
      </c>
      <c r="H202" s="20">
        <f t="shared" si="11"/>
        <v>27854261.699999999</v>
      </c>
      <c r="I202" s="19">
        <v>10191.370000000001</v>
      </c>
      <c r="J202" s="19">
        <v>10473596.82</v>
      </c>
      <c r="K202" s="19">
        <v>1024821.59</v>
      </c>
      <c r="L202" s="19">
        <v>114781.49</v>
      </c>
      <c r="M202" s="19">
        <v>41409.74</v>
      </c>
      <c r="N202" s="19">
        <v>306859.77</v>
      </c>
      <c r="O202" s="19">
        <v>1384457.9343030001</v>
      </c>
      <c r="P202" s="20">
        <f t="shared" si="10"/>
        <v>14498142.985696999</v>
      </c>
    </row>
    <row r="203" spans="2:16" s="23" customFormat="1" ht="33.75" x14ac:dyDescent="0.2">
      <c r="B203" s="21">
        <v>7</v>
      </c>
      <c r="C203" s="22"/>
      <c r="D203" s="24" t="s">
        <v>220</v>
      </c>
      <c r="E203" s="20">
        <v>122569600.73999998</v>
      </c>
      <c r="F203" s="20">
        <v>7488332.0700000003</v>
      </c>
      <c r="G203" s="20">
        <v>2911907.24</v>
      </c>
      <c r="H203" s="20">
        <f>+E203+F203-G203</f>
        <v>127146025.56999998</v>
      </c>
      <c r="I203" s="20">
        <v>10191.370000000001</v>
      </c>
      <c r="J203" s="20">
        <v>43784382.189999998</v>
      </c>
      <c r="K203" s="20">
        <v>4346386.7</v>
      </c>
      <c r="L203" s="20">
        <v>9196655.0900000017</v>
      </c>
      <c r="M203" s="20">
        <v>395714.57</v>
      </c>
      <c r="N203" s="20">
        <v>6120199.5199999996</v>
      </c>
      <c r="O203" s="20">
        <v>2161725.2144900002</v>
      </c>
      <c r="P203" s="20">
        <f t="shared" si="10"/>
        <v>61130770.915509984</v>
      </c>
    </row>
    <row r="204" spans="2:16" x14ac:dyDescent="0.2">
      <c r="B204" s="17">
        <v>8</v>
      </c>
      <c r="C204" s="18">
        <v>1</v>
      </c>
      <c r="D204" s="18" t="s">
        <v>221</v>
      </c>
      <c r="E204" s="19">
        <v>14077437.310000001</v>
      </c>
      <c r="F204" s="19">
        <v>2911972.51</v>
      </c>
      <c r="G204" s="19">
        <v>0</v>
      </c>
      <c r="H204" s="20">
        <f t="shared" si="11"/>
        <v>16989409.82</v>
      </c>
      <c r="I204" s="19">
        <v>0</v>
      </c>
      <c r="J204" s="19">
        <v>4071158</v>
      </c>
      <c r="K204" s="19">
        <v>1341960.71</v>
      </c>
      <c r="L204" s="19">
        <v>4649635.24</v>
      </c>
      <c r="M204" s="19">
        <v>329264.03000000003</v>
      </c>
      <c r="N204" s="19">
        <v>0</v>
      </c>
      <c r="O204" s="19">
        <v>0</v>
      </c>
      <c r="P204" s="20">
        <f t="shared" si="10"/>
        <v>6597391.8400000017</v>
      </c>
    </row>
    <row r="205" spans="2:16" x14ac:dyDescent="0.2">
      <c r="B205" s="17">
        <v>8</v>
      </c>
      <c r="C205" s="18">
        <v>2</v>
      </c>
      <c r="D205" s="18" t="s">
        <v>222</v>
      </c>
      <c r="E205" s="19">
        <v>5237003.8</v>
      </c>
      <c r="F205" s="19">
        <v>294493.33</v>
      </c>
      <c r="G205" s="19">
        <v>0</v>
      </c>
      <c r="H205" s="20">
        <f t="shared" si="11"/>
        <v>5531497.1299999999</v>
      </c>
      <c r="I205" s="19">
        <v>0</v>
      </c>
      <c r="J205" s="19">
        <v>568140.4</v>
      </c>
      <c r="K205" s="19">
        <v>450717.81</v>
      </c>
      <c r="L205" s="19">
        <v>1041788.4</v>
      </c>
      <c r="M205" s="19">
        <v>37483.379999999997</v>
      </c>
      <c r="N205" s="19">
        <v>0</v>
      </c>
      <c r="O205" s="19">
        <v>0</v>
      </c>
      <c r="P205" s="20">
        <f t="shared" si="10"/>
        <v>3433367.14</v>
      </c>
    </row>
    <row r="206" spans="2:16" x14ac:dyDescent="0.2">
      <c r="B206" s="17">
        <v>8</v>
      </c>
      <c r="C206" s="18">
        <v>3</v>
      </c>
      <c r="D206" s="18" t="s">
        <v>223</v>
      </c>
      <c r="E206" s="19">
        <v>14126101.74</v>
      </c>
      <c r="F206" s="19">
        <v>713368.04</v>
      </c>
      <c r="G206" s="19">
        <v>0</v>
      </c>
      <c r="H206" s="20">
        <f t="shared" si="11"/>
        <v>14839469.780000001</v>
      </c>
      <c r="I206" s="19">
        <v>0</v>
      </c>
      <c r="J206" s="19">
        <v>648951.15</v>
      </c>
      <c r="K206" s="19">
        <v>1224522.74</v>
      </c>
      <c r="L206" s="19">
        <v>3282474.2</v>
      </c>
      <c r="M206" s="19">
        <v>183081.91</v>
      </c>
      <c r="N206" s="19">
        <v>41409.519999999997</v>
      </c>
      <c r="O206" s="19">
        <v>177397.51359399999</v>
      </c>
      <c r="P206" s="20">
        <f t="shared" si="10"/>
        <v>9281632.746406002</v>
      </c>
    </row>
    <row r="207" spans="2:16" x14ac:dyDescent="0.2">
      <c r="B207" s="17">
        <v>8</v>
      </c>
      <c r="C207" s="18">
        <v>4</v>
      </c>
      <c r="D207" s="18" t="s">
        <v>224</v>
      </c>
      <c r="E207" s="19">
        <v>2672599.86</v>
      </c>
      <c r="F207" s="19">
        <v>245330.63</v>
      </c>
      <c r="G207" s="19">
        <v>0</v>
      </c>
      <c r="H207" s="20">
        <f t="shared" si="11"/>
        <v>2917930.4899999998</v>
      </c>
      <c r="I207" s="19">
        <v>0</v>
      </c>
      <c r="J207" s="19">
        <v>582478.85</v>
      </c>
      <c r="K207" s="19">
        <v>32120.66</v>
      </c>
      <c r="L207" s="19">
        <v>479196.09</v>
      </c>
      <c r="M207" s="19">
        <v>14963.62</v>
      </c>
      <c r="N207" s="19">
        <v>2382.35</v>
      </c>
      <c r="O207" s="19">
        <v>0</v>
      </c>
      <c r="P207" s="20">
        <f t="shared" si="10"/>
        <v>1806788.9199999995</v>
      </c>
    </row>
    <row r="208" spans="2:16" x14ac:dyDescent="0.2">
      <c r="B208" s="17">
        <v>8</v>
      </c>
      <c r="C208" s="18">
        <v>5</v>
      </c>
      <c r="D208" s="18" t="s">
        <v>225</v>
      </c>
      <c r="E208" s="19">
        <v>6080542.5499999998</v>
      </c>
      <c r="F208" s="19">
        <v>284944.19</v>
      </c>
      <c r="G208" s="19">
        <v>0</v>
      </c>
      <c r="H208" s="20">
        <f t="shared" si="11"/>
        <v>6365486.7400000002</v>
      </c>
      <c r="I208" s="19">
        <v>0</v>
      </c>
      <c r="J208" s="19">
        <v>1568458.17</v>
      </c>
      <c r="K208" s="19">
        <v>129893.7</v>
      </c>
      <c r="L208" s="19">
        <v>1617996.1</v>
      </c>
      <c r="M208" s="19">
        <v>25041.54</v>
      </c>
      <c r="N208" s="19">
        <v>0</v>
      </c>
      <c r="O208" s="19">
        <v>26001.72925</v>
      </c>
      <c r="P208" s="20">
        <f t="shared" si="10"/>
        <v>2998095.5007500006</v>
      </c>
    </row>
    <row r="209" spans="2:16" x14ac:dyDescent="0.2">
      <c r="B209" s="17">
        <v>8</v>
      </c>
      <c r="C209" s="18">
        <v>6</v>
      </c>
      <c r="D209" s="18" t="s">
        <v>226</v>
      </c>
      <c r="E209" s="19">
        <v>12824255.49</v>
      </c>
      <c r="F209" s="19">
        <v>225326.48</v>
      </c>
      <c r="G209" s="19">
        <v>0</v>
      </c>
      <c r="H209" s="20">
        <f t="shared" si="11"/>
        <v>13049581.970000001</v>
      </c>
      <c r="I209" s="19">
        <v>0</v>
      </c>
      <c r="J209" s="19">
        <v>1167904.76</v>
      </c>
      <c r="K209" s="19">
        <v>276485.2</v>
      </c>
      <c r="L209" s="19">
        <v>1458713.46</v>
      </c>
      <c r="M209" s="19">
        <v>32392.71</v>
      </c>
      <c r="N209" s="19">
        <v>1697950.52</v>
      </c>
      <c r="O209" s="19">
        <v>0</v>
      </c>
      <c r="P209" s="20">
        <f t="shared" si="10"/>
        <v>8416135.3200000003</v>
      </c>
    </row>
    <row r="210" spans="2:16" x14ac:dyDescent="0.2">
      <c r="B210" s="17">
        <v>8</v>
      </c>
      <c r="C210" s="18">
        <v>7</v>
      </c>
      <c r="D210" s="18" t="s">
        <v>227</v>
      </c>
      <c r="E210" s="19">
        <v>4326969.4000000004</v>
      </c>
      <c r="F210" s="19">
        <v>0</v>
      </c>
      <c r="G210" s="19">
        <v>406075.68</v>
      </c>
      <c r="H210" s="20">
        <f t="shared" si="11"/>
        <v>3920893.72</v>
      </c>
      <c r="I210" s="19">
        <v>0</v>
      </c>
      <c r="J210" s="19">
        <v>507449.31</v>
      </c>
      <c r="K210" s="19">
        <v>215748.41</v>
      </c>
      <c r="L210" s="19">
        <v>624560.38</v>
      </c>
      <c r="M210" s="19">
        <v>20850.73</v>
      </c>
      <c r="N210" s="19">
        <v>233406.07999999999</v>
      </c>
      <c r="O210" s="19">
        <v>0</v>
      </c>
      <c r="P210" s="20">
        <f t="shared" si="10"/>
        <v>2318878.81</v>
      </c>
    </row>
    <row r="211" spans="2:16" x14ac:dyDescent="0.2">
      <c r="B211" s="17">
        <v>8</v>
      </c>
      <c r="C211" s="18">
        <v>8</v>
      </c>
      <c r="D211" s="18" t="s">
        <v>228</v>
      </c>
      <c r="E211" s="19">
        <v>17914976.530000001</v>
      </c>
      <c r="F211" s="19">
        <v>2248054.87</v>
      </c>
      <c r="G211" s="19">
        <v>0</v>
      </c>
      <c r="H211" s="20">
        <f t="shared" si="11"/>
        <v>20163031.400000002</v>
      </c>
      <c r="I211" s="19">
        <v>0</v>
      </c>
      <c r="J211" s="19">
        <v>5726753.2599999998</v>
      </c>
      <c r="K211" s="19">
        <v>896933.33</v>
      </c>
      <c r="L211" s="19">
        <v>2587147.7000000002</v>
      </c>
      <c r="M211" s="19">
        <v>114760.2</v>
      </c>
      <c r="N211" s="19">
        <v>2786243.04</v>
      </c>
      <c r="O211" s="19">
        <v>54371.374148000003</v>
      </c>
      <c r="P211" s="20">
        <f t="shared" si="10"/>
        <v>7996822.4958520047</v>
      </c>
    </row>
    <row r="212" spans="2:16" x14ac:dyDescent="0.2">
      <c r="B212" s="17">
        <v>8</v>
      </c>
      <c r="C212" s="18">
        <v>9</v>
      </c>
      <c r="D212" s="18" t="s">
        <v>229</v>
      </c>
      <c r="E212" s="19">
        <v>13112808.49</v>
      </c>
      <c r="F212" s="19">
        <v>0</v>
      </c>
      <c r="G212" s="19">
        <v>188728.58</v>
      </c>
      <c r="H212" s="20">
        <f t="shared" si="11"/>
        <v>12924079.91</v>
      </c>
      <c r="I212" s="19">
        <v>0</v>
      </c>
      <c r="J212" s="19">
        <v>1504537.5</v>
      </c>
      <c r="K212" s="19">
        <v>1463879.59</v>
      </c>
      <c r="L212" s="19">
        <v>2795910.47</v>
      </c>
      <c r="M212" s="19">
        <v>26235.1</v>
      </c>
      <c r="N212" s="19">
        <v>809140.04</v>
      </c>
      <c r="O212" s="19">
        <v>56249.484794000004</v>
      </c>
      <c r="P212" s="20">
        <f t="shared" si="10"/>
        <v>6268127.7252059998</v>
      </c>
    </row>
    <row r="213" spans="2:16" x14ac:dyDescent="0.2">
      <c r="B213" s="17">
        <v>8</v>
      </c>
      <c r="C213" s="18">
        <v>10</v>
      </c>
      <c r="D213" s="18" t="s">
        <v>230</v>
      </c>
      <c r="E213" s="19">
        <v>10439982.52</v>
      </c>
      <c r="F213" s="19">
        <v>0</v>
      </c>
      <c r="G213" s="19">
        <v>1233007.33</v>
      </c>
      <c r="H213" s="20">
        <f t="shared" si="11"/>
        <v>9206975.1899999995</v>
      </c>
      <c r="I213" s="19">
        <v>0</v>
      </c>
      <c r="J213" s="19">
        <v>972391.6</v>
      </c>
      <c r="K213" s="19">
        <v>455359.75</v>
      </c>
      <c r="L213" s="19">
        <v>1977327.51</v>
      </c>
      <c r="M213" s="19">
        <v>0</v>
      </c>
      <c r="N213" s="19">
        <v>13272.28</v>
      </c>
      <c r="O213" s="19">
        <v>0</v>
      </c>
      <c r="P213" s="20">
        <f t="shared" si="10"/>
        <v>5788624.0499999989</v>
      </c>
    </row>
    <row r="214" spans="2:16" x14ac:dyDescent="0.2">
      <c r="B214" s="17">
        <v>8</v>
      </c>
      <c r="C214" s="18">
        <v>11</v>
      </c>
      <c r="D214" s="18" t="s">
        <v>231</v>
      </c>
      <c r="E214" s="19">
        <v>22545126.370000001</v>
      </c>
      <c r="F214" s="19">
        <v>8080889.6500000004</v>
      </c>
      <c r="G214" s="19">
        <v>0</v>
      </c>
      <c r="H214" s="20">
        <f t="shared" si="11"/>
        <v>30626016.020000003</v>
      </c>
      <c r="I214" s="19">
        <v>0</v>
      </c>
      <c r="J214" s="19">
        <v>1168833.6000000001</v>
      </c>
      <c r="K214" s="19">
        <v>2505694</v>
      </c>
      <c r="L214" s="19">
        <v>3705700.5</v>
      </c>
      <c r="M214" s="19">
        <v>292353.21000000002</v>
      </c>
      <c r="N214" s="19">
        <v>1000608.46</v>
      </c>
      <c r="O214" s="19">
        <v>305423.31716400001</v>
      </c>
      <c r="P214" s="20">
        <f t="shared" si="10"/>
        <v>21647402.932836004</v>
      </c>
    </row>
    <row r="215" spans="2:16" x14ac:dyDescent="0.2">
      <c r="B215" s="17">
        <v>8</v>
      </c>
      <c r="C215" s="18">
        <v>12</v>
      </c>
      <c r="D215" s="18" t="s">
        <v>232</v>
      </c>
      <c r="E215" s="19">
        <v>7822650.9400000004</v>
      </c>
      <c r="F215" s="19">
        <v>0</v>
      </c>
      <c r="G215" s="19">
        <v>519670.96</v>
      </c>
      <c r="H215" s="20">
        <f t="shared" si="11"/>
        <v>7302979.9800000004</v>
      </c>
      <c r="I215" s="19">
        <v>0</v>
      </c>
      <c r="J215" s="19">
        <v>36967.589999999997</v>
      </c>
      <c r="K215" s="19">
        <v>291054.23</v>
      </c>
      <c r="L215" s="19">
        <v>1735321.74</v>
      </c>
      <c r="M215" s="19">
        <v>50478.94</v>
      </c>
      <c r="N215" s="19">
        <v>0</v>
      </c>
      <c r="O215" s="19">
        <v>0</v>
      </c>
      <c r="P215" s="20">
        <f t="shared" si="10"/>
        <v>5189157.4800000004</v>
      </c>
    </row>
    <row r="216" spans="2:16" x14ac:dyDescent="0.2">
      <c r="B216" s="17">
        <v>8</v>
      </c>
      <c r="C216" s="18">
        <v>13</v>
      </c>
      <c r="D216" s="18" t="s">
        <v>233</v>
      </c>
      <c r="E216" s="19">
        <v>135325158.66999999</v>
      </c>
      <c r="F216" s="19">
        <v>0</v>
      </c>
      <c r="G216" s="19">
        <v>940353.59</v>
      </c>
      <c r="H216" s="20">
        <f t="shared" si="11"/>
        <v>134384805.07999998</v>
      </c>
      <c r="I216" s="19">
        <v>0</v>
      </c>
      <c r="J216" s="19">
        <v>8725506.7300000004</v>
      </c>
      <c r="K216" s="19">
        <v>14582505.48</v>
      </c>
      <c r="L216" s="19">
        <v>18016315.449999999</v>
      </c>
      <c r="M216" s="19">
        <v>992008.81</v>
      </c>
      <c r="N216" s="19">
        <v>8511478.8100000005</v>
      </c>
      <c r="O216" s="19">
        <v>2320179.1744709997</v>
      </c>
      <c r="P216" s="20">
        <f t="shared" si="10"/>
        <v>81236810.625528991</v>
      </c>
    </row>
    <row r="217" spans="2:16" x14ac:dyDescent="0.2">
      <c r="B217" s="17">
        <v>8</v>
      </c>
      <c r="C217" s="18">
        <v>14</v>
      </c>
      <c r="D217" s="18" t="s">
        <v>234</v>
      </c>
      <c r="E217" s="19">
        <v>4001193.07</v>
      </c>
      <c r="F217" s="19">
        <v>49037.51</v>
      </c>
      <c r="G217" s="19">
        <v>0</v>
      </c>
      <c r="H217" s="20">
        <f t="shared" si="11"/>
        <v>4050230.5799999996</v>
      </c>
      <c r="I217" s="19">
        <v>0</v>
      </c>
      <c r="J217" s="19">
        <v>1479878.76</v>
      </c>
      <c r="K217" s="19">
        <v>63796.39</v>
      </c>
      <c r="L217" s="19">
        <v>451347.47</v>
      </c>
      <c r="M217" s="19">
        <v>0</v>
      </c>
      <c r="N217" s="19">
        <v>1943.5</v>
      </c>
      <c r="O217" s="19">
        <v>0</v>
      </c>
      <c r="P217" s="20">
        <f t="shared" si="10"/>
        <v>2053264.4599999997</v>
      </c>
    </row>
    <row r="218" spans="2:16" x14ac:dyDescent="0.2">
      <c r="B218" s="17">
        <v>8</v>
      </c>
      <c r="C218" s="18">
        <v>15</v>
      </c>
      <c r="D218" s="18" t="s">
        <v>235</v>
      </c>
      <c r="E218" s="19">
        <v>3873208.8</v>
      </c>
      <c r="F218" s="19">
        <v>27582.14</v>
      </c>
      <c r="G218" s="19">
        <v>0</v>
      </c>
      <c r="H218" s="20">
        <f t="shared" si="11"/>
        <v>3900790.94</v>
      </c>
      <c r="I218" s="19">
        <v>0</v>
      </c>
      <c r="J218" s="19">
        <v>302800.81</v>
      </c>
      <c r="K218" s="19">
        <v>669925.24</v>
      </c>
      <c r="L218" s="19">
        <v>1083957.73</v>
      </c>
      <c r="M218" s="19">
        <v>0</v>
      </c>
      <c r="N218" s="19">
        <v>0</v>
      </c>
      <c r="O218" s="19">
        <v>0</v>
      </c>
      <c r="P218" s="20">
        <f t="shared" si="10"/>
        <v>1844107.16</v>
      </c>
    </row>
    <row r="219" spans="2:16" x14ac:dyDescent="0.2">
      <c r="B219" s="17">
        <v>8</v>
      </c>
      <c r="C219" s="18">
        <v>16</v>
      </c>
      <c r="D219" s="18" t="s">
        <v>236</v>
      </c>
      <c r="E219" s="19">
        <v>736374.21</v>
      </c>
      <c r="F219" s="19">
        <v>0</v>
      </c>
      <c r="G219" s="19">
        <v>26628.47</v>
      </c>
      <c r="H219" s="20">
        <f t="shared" si="11"/>
        <v>709745.74</v>
      </c>
      <c r="I219" s="19">
        <v>0</v>
      </c>
      <c r="J219" s="19">
        <v>311429</v>
      </c>
      <c r="K219" s="19">
        <v>18072.830000000002</v>
      </c>
      <c r="L219" s="19">
        <v>119579.67</v>
      </c>
      <c r="M219" s="19">
        <v>0</v>
      </c>
      <c r="N219" s="19">
        <v>0</v>
      </c>
      <c r="O219" s="19">
        <v>0</v>
      </c>
      <c r="P219" s="20">
        <f t="shared" si="10"/>
        <v>260664.24</v>
      </c>
    </row>
    <row r="220" spans="2:16" x14ac:dyDescent="0.2">
      <c r="B220" s="17">
        <v>8</v>
      </c>
      <c r="C220" s="18">
        <v>17</v>
      </c>
      <c r="D220" s="18" t="s">
        <v>237</v>
      </c>
      <c r="E220" s="19">
        <v>6714807.4299999997</v>
      </c>
      <c r="F220" s="19">
        <v>774425.75</v>
      </c>
      <c r="G220" s="19">
        <v>0</v>
      </c>
      <c r="H220" s="20">
        <f t="shared" si="11"/>
        <v>7489233.1799999997</v>
      </c>
      <c r="I220" s="19">
        <v>0</v>
      </c>
      <c r="J220" s="19">
        <v>1146201.77</v>
      </c>
      <c r="K220" s="19">
        <v>293768.98</v>
      </c>
      <c r="L220" s="19">
        <v>1140013.6100000001</v>
      </c>
      <c r="M220" s="19">
        <v>34346.58</v>
      </c>
      <c r="N220" s="19">
        <v>5017.42</v>
      </c>
      <c r="O220" s="19">
        <v>0</v>
      </c>
      <c r="P220" s="20">
        <f t="shared" si="10"/>
        <v>4869884.8199999994</v>
      </c>
    </row>
    <row r="221" spans="2:16" x14ac:dyDescent="0.2">
      <c r="B221" s="17">
        <v>8</v>
      </c>
      <c r="C221" s="18">
        <v>18</v>
      </c>
      <c r="D221" s="18" t="s">
        <v>238</v>
      </c>
      <c r="E221" s="19">
        <v>4363518.16</v>
      </c>
      <c r="F221" s="19">
        <v>1429573.34</v>
      </c>
      <c r="G221" s="19">
        <v>0</v>
      </c>
      <c r="H221" s="20">
        <f t="shared" si="11"/>
        <v>5793091.5</v>
      </c>
      <c r="I221" s="19">
        <v>0</v>
      </c>
      <c r="J221" s="19">
        <v>333946.57</v>
      </c>
      <c r="K221" s="19">
        <v>195469.22</v>
      </c>
      <c r="L221" s="19">
        <v>590481.03</v>
      </c>
      <c r="M221" s="19">
        <v>17667.45</v>
      </c>
      <c r="N221" s="19">
        <v>40788.239999999998</v>
      </c>
      <c r="O221" s="19">
        <v>0</v>
      </c>
      <c r="P221" s="20">
        <f t="shared" si="10"/>
        <v>4614738.99</v>
      </c>
    </row>
    <row r="222" spans="2:16" x14ac:dyDescent="0.2">
      <c r="B222" s="17">
        <v>8</v>
      </c>
      <c r="C222" s="18">
        <v>19</v>
      </c>
      <c r="D222" s="18" t="s">
        <v>239</v>
      </c>
      <c r="E222" s="19">
        <v>3147168.36</v>
      </c>
      <c r="F222" s="19">
        <v>0</v>
      </c>
      <c r="G222" s="19">
        <v>745711.22</v>
      </c>
      <c r="H222" s="20">
        <f t="shared" si="11"/>
        <v>2401457.1399999997</v>
      </c>
      <c r="I222" s="19">
        <v>0</v>
      </c>
      <c r="J222" s="19">
        <v>443253.09</v>
      </c>
      <c r="K222" s="19">
        <v>190920.95</v>
      </c>
      <c r="L222" s="19">
        <v>459935.55</v>
      </c>
      <c r="M222" s="19">
        <v>16645.87</v>
      </c>
      <c r="N222" s="19">
        <v>499867.67</v>
      </c>
      <c r="O222" s="19">
        <v>0</v>
      </c>
      <c r="P222" s="20">
        <f t="shared" si="10"/>
        <v>790834.00999999954</v>
      </c>
    </row>
    <row r="223" spans="2:16" x14ac:dyDescent="0.2">
      <c r="B223" s="17">
        <v>8</v>
      </c>
      <c r="C223" s="18">
        <v>20</v>
      </c>
      <c r="D223" s="18" t="s">
        <v>240</v>
      </c>
      <c r="E223" s="19">
        <v>3179819.42</v>
      </c>
      <c r="F223" s="19">
        <v>482723.54</v>
      </c>
      <c r="G223" s="19">
        <v>0</v>
      </c>
      <c r="H223" s="20">
        <f t="shared" si="11"/>
        <v>3662542.96</v>
      </c>
      <c r="I223" s="19">
        <v>0</v>
      </c>
      <c r="J223" s="19">
        <v>155643.59</v>
      </c>
      <c r="K223" s="19">
        <v>252334.55</v>
      </c>
      <c r="L223" s="19">
        <v>433046.23</v>
      </c>
      <c r="M223" s="19">
        <v>24652.71</v>
      </c>
      <c r="N223" s="19">
        <v>0</v>
      </c>
      <c r="O223" s="19">
        <v>0</v>
      </c>
      <c r="P223" s="20">
        <f t="shared" si="10"/>
        <v>2796865.88</v>
      </c>
    </row>
    <row r="224" spans="2:16" x14ac:dyDescent="0.2">
      <c r="B224" s="17">
        <v>8</v>
      </c>
      <c r="C224" s="18">
        <v>21</v>
      </c>
      <c r="D224" s="18" t="s">
        <v>241</v>
      </c>
      <c r="E224" s="19">
        <v>1389363.13</v>
      </c>
      <c r="F224" s="19">
        <v>0</v>
      </c>
      <c r="G224" s="19">
        <v>285136.78000000003</v>
      </c>
      <c r="H224" s="20">
        <f t="shared" si="11"/>
        <v>1104226.3499999999</v>
      </c>
      <c r="I224" s="19">
        <v>0</v>
      </c>
      <c r="J224" s="19">
        <v>183261.68</v>
      </c>
      <c r="K224" s="19">
        <v>60625.24</v>
      </c>
      <c r="L224" s="19">
        <v>299989.96999999997</v>
      </c>
      <c r="M224" s="19">
        <v>31853.47</v>
      </c>
      <c r="N224" s="19">
        <v>1285.3399999999999</v>
      </c>
      <c r="O224" s="19">
        <v>0</v>
      </c>
      <c r="P224" s="20">
        <f t="shared" si="10"/>
        <v>527210.65</v>
      </c>
    </row>
    <row r="225" spans="2:16" x14ac:dyDescent="0.2">
      <c r="B225" s="17">
        <v>8</v>
      </c>
      <c r="C225" s="18">
        <v>22</v>
      </c>
      <c r="D225" s="18" t="s">
        <v>242</v>
      </c>
      <c r="E225" s="19">
        <v>9504547.1099999994</v>
      </c>
      <c r="F225" s="19">
        <v>1298499.5</v>
      </c>
      <c r="G225" s="19">
        <v>0</v>
      </c>
      <c r="H225" s="20">
        <f t="shared" si="11"/>
        <v>10803046.609999999</v>
      </c>
      <c r="I225" s="19">
        <v>0</v>
      </c>
      <c r="J225" s="19">
        <v>344966.39</v>
      </c>
      <c r="K225" s="19">
        <v>258402.97</v>
      </c>
      <c r="L225" s="19">
        <v>4220755.0599999996</v>
      </c>
      <c r="M225" s="19">
        <v>238901.06</v>
      </c>
      <c r="N225" s="19">
        <v>660</v>
      </c>
      <c r="O225" s="19">
        <v>0</v>
      </c>
      <c r="P225" s="20">
        <f t="shared" si="10"/>
        <v>5739361.1299999999</v>
      </c>
    </row>
    <row r="226" spans="2:16" x14ac:dyDescent="0.2">
      <c r="B226" s="17">
        <v>8</v>
      </c>
      <c r="C226" s="18">
        <v>23</v>
      </c>
      <c r="D226" s="18" t="s">
        <v>243</v>
      </c>
      <c r="E226" s="19">
        <v>1494891.91</v>
      </c>
      <c r="F226" s="19">
        <v>0</v>
      </c>
      <c r="G226" s="19">
        <v>389299.84</v>
      </c>
      <c r="H226" s="20">
        <f t="shared" si="11"/>
        <v>1105592.0699999998</v>
      </c>
      <c r="I226" s="19">
        <v>0</v>
      </c>
      <c r="J226" s="19">
        <v>326569.71999999997</v>
      </c>
      <c r="K226" s="19">
        <v>109919.71</v>
      </c>
      <c r="L226" s="19">
        <v>147847.91</v>
      </c>
      <c r="M226" s="19">
        <v>0</v>
      </c>
      <c r="N226" s="19">
        <v>497561.46</v>
      </c>
      <c r="O226" s="19">
        <v>0</v>
      </c>
      <c r="P226" s="20">
        <f t="shared" si="10"/>
        <v>23693.269999999786</v>
      </c>
    </row>
    <row r="227" spans="2:16" x14ac:dyDescent="0.2">
      <c r="B227" s="17">
        <v>8</v>
      </c>
      <c r="C227" s="18">
        <v>24</v>
      </c>
      <c r="D227" s="18" t="s">
        <v>244</v>
      </c>
      <c r="E227" s="19">
        <v>2082208.79</v>
      </c>
      <c r="F227" s="19">
        <v>285612.5</v>
      </c>
      <c r="G227" s="19">
        <v>0</v>
      </c>
      <c r="H227" s="20">
        <f t="shared" si="11"/>
        <v>2367821.29</v>
      </c>
      <c r="I227" s="19">
        <v>0</v>
      </c>
      <c r="J227" s="19">
        <v>255475.44</v>
      </c>
      <c r="K227" s="19">
        <v>131420.64000000001</v>
      </c>
      <c r="L227" s="19">
        <v>603348.88</v>
      </c>
      <c r="M227" s="19">
        <v>0</v>
      </c>
      <c r="N227" s="19">
        <v>0</v>
      </c>
      <c r="O227" s="19">
        <v>0</v>
      </c>
      <c r="P227" s="20">
        <f t="shared" si="10"/>
        <v>1377576.33</v>
      </c>
    </row>
    <row r="228" spans="2:16" x14ac:dyDescent="0.2">
      <c r="B228" s="17">
        <v>8</v>
      </c>
      <c r="C228" s="18">
        <v>25</v>
      </c>
      <c r="D228" s="18" t="s">
        <v>245</v>
      </c>
      <c r="E228" s="19">
        <v>4485727.34</v>
      </c>
      <c r="F228" s="19">
        <v>773128.35</v>
      </c>
      <c r="G228" s="19">
        <v>0</v>
      </c>
      <c r="H228" s="20">
        <f t="shared" si="11"/>
        <v>5258855.6899999995</v>
      </c>
      <c r="I228" s="19">
        <v>0</v>
      </c>
      <c r="J228" s="19">
        <v>327658.73</v>
      </c>
      <c r="K228" s="19">
        <v>531014.66</v>
      </c>
      <c r="L228" s="19">
        <v>880662.94</v>
      </c>
      <c r="M228" s="19">
        <v>32331.15</v>
      </c>
      <c r="N228" s="19">
        <v>0</v>
      </c>
      <c r="O228" s="19">
        <v>23651.032708999999</v>
      </c>
      <c r="P228" s="20">
        <f t="shared" si="10"/>
        <v>3463537.1772909993</v>
      </c>
    </row>
    <row r="229" spans="2:16" x14ac:dyDescent="0.2">
      <c r="B229" s="17">
        <v>8</v>
      </c>
      <c r="C229" s="18">
        <v>26</v>
      </c>
      <c r="D229" s="18" t="s">
        <v>246</v>
      </c>
      <c r="E229" s="19">
        <v>6971747.25</v>
      </c>
      <c r="F229" s="19">
        <v>785882.62</v>
      </c>
      <c r="G229" s="19">
        <v>0</v>
      </c>
      <c r="H229" s="20">
        <f t="shared" si="11"/>
        <v>7757629.8700000001</v>
      </c>
      <c r="I229" s="19">
        <v>0</v>
      </c>
      <c r="J229" s="19">
        <v>371865.74</v>
      </c>
      <c r="K229" s="19">
        <v>373107.82</v>
      </c>
      <c r="L229" s="19">
        <v>1059688.1399999999</v>
      </c>
      <c r="M229" s="19">
        <v>109184.71</v>
      </c>
      <c r="N229" s="19">
        <v>90083.29</v>
      </c>
      <c r="O229" s="19">
        <v>0</v>
      </c>
      <c r="P229" s="20">
        <f t="shared" si="10"/>
        <v>5753700.1699999999</v>
      </c>
    </row>
    <row r="230" spans="2:16" x14ac:dyDescent="0.2">
      <c r="B230" s="17">
        <v>8</v>
      </c>
      <c r="C230" s="18">
        <v>27</v>
      </c>
      <c r="D230" s="18" t="s">
        <v>247</v>
      </c>
      <c r="E230" s="19">
        <v>10509066.42</v>
      </c>
      <c r="F230" s="19">
        <v>2423229.7000000002</v>
      </c>
      <c r="G230" s="19">
        <v>0</v>
      </c>
      <c r="H230" s="20">
        <f t="shared" si="11"/>
        <v>12932296.120000001</v>
      </c>
      <c r="I230" s="19">
        <v>0</v>
      </c>
      <c r="J230" s="19">
        <v>487629.3</v>
      </c>
      <c r="K230" s="19">
        <v>279646.23</v>
      </c>
      <c r="L230" s="19">
        <v>1222169.17</v>
      </c>
      <c r="M230" s="19">
        <v>91458.7</v>
      </c>
      <c r="N230" s="19">
        <v>771785.55</v>
      </c>
      <c r="O230" s="19">
        <v>76463.626248999994</v>
      </c>
      <c r="P230" s="20">
        <f t="shared" si="10"/>
        <v>10003143.543751001</v>
      </c>
    </row>
    <row r="231" spans="2:16" x14ac:dyDescent="0.2">
      <c r="B231" s="17">
        <v>8</v>
      </c>
      <c r="C231" s="18">
        <v>28</v>
      </c>
      <c r="D231" s="18" t="s">
        <v>248</v>
      </c>
      <c r="E231" s="19">
        <v>3460913.29</v>
      </c>
      <c r="F231" s="19">
        <v>1158291.52</v>
      </c>
      <c r="G231" s="19">
        <v>0</v>
      </c>
      <c r="H231" s="20">
        <f t="shared" si="11"/>
        <v>4619204.8100000005</v>
      </c>
      <c r="I231" s="19">
        <v>0</v>
      </c>
      <c r="J231" s="19">
        <v>998553.69</v>
      </c>
      <c r="K231" s="19">
        <v>232879.15</v>
      </c>
      <c r="L231" s="19">
        <v>410156.4</v>
      </c>
      <c r="M231" s="19">
        <v>251053.42</v>
      </c>
      <c r="N231" s="19">
        <v>0</v>
      </c>
      <c r="O231" s="19">
        <v>11263.738266</v>
      </c>
      <c r="P231" s="20">
        <f t="shared" si="10"/>
        <v>2715298.4117340008</v>
      </c>
    </row>
    <row r="232" spans="2:16" x14ac:dyDescent="0.2">
      <c r="B232" s="17">
        <v>8</v>
      </c>
      <c r="C232" s="18">
        <v>29</v>
      </c>
      <c r="D232" s="18" t="s">
        <v>249</v>
      </c>
      <c r="E232" s="19">
        <v>1638119.01</v>
      </c>
      <c r="F232" s="19">
        <v>207659.4</v>
      </c>
      <c r="G232" s="19">
        <v>0</v>
      </c>
      <c r="H232" s="20">
        <f t="shared" si="11"/>
        <v>1845778.41</v>
      </c>
      <c r="I232" s="19">
        <v>0</v>
      </c>
      <c r="J232" s="19">
        <v>391095.79</v>
      </c>
      <c r="K232" s="19">
        <v>8262.74</v>
      </c>
      <c r="L232" s="19">
        <v>328949.98</v>
      </c>
      <c r="M232" s="19">
        <v>14516.89</v>
      </c>
      <c r="N232" s="19">
        <v>0</v>
      </c>
      <c r="O232" s="19">
        <v>0</v>
      </c>
      <c r="P232" s="20">
        <f t="shared" si="10"/>
        <v>1102953.0099999998</v>
      </c>
    </row>
    <row r="233" spans="2:16" x14ac:dyDescent="0.2">
      <c r="B233" s="17">
        <v>8</v>
      </c>
      <c r="C233" s="18">
        <v>30</v>
      </c>
      <c r="D233" s="18" t="s">
        <v>250</v>
      </c>
      <c r="E233" s="19">
        <v>6292485.9299999997</v>
      </c>
      <c r="F233" s="19">
        <v>621581.05000000005</v>
      </c>
      <c r="G233" s="19">
        <v>0</v>
      </c>
      <c r="H233" s="20">
        <f t="shared" si="11"/>
        <v>6914066.9799999995</v>
      </c>
      <c r="I233" s="19">
        <v>0</v>
      </c>
      <c r="J233" s="19">
        <v>463520.83</v>
      </c>
      <c r="K233" s="19">
        <v>1071848.3</v>
      </c>
      <c r="L233" s="19">
        <v>1481951.48</v>
      </c>
      <c r="M233" s="19">
        <v>44504.49</v>
      </c>
      <c r="N233" s="19">
        <v>4009.78</v>
      </c>
      <c r="O233" s="19">
        <v>0</v>
      </c>
      <c r="P233" s="20">
        <f t="shared" si="10"/>
        <v>3848232.0999999992</v>
      </c>
    </row>
    <row r="234" spans="2:16" x14ac:dyDescent="0.2">
      <c r="B234" s="17">
        <v>8</v>
      </c>
      <c r="C234" s="18">
        <v>31</v>
      </c>
      <c r="D234" s="18" t="s">
        <v>251</v>
      </c>
      <c r="E234" s="19">
        <v>3475341.75</v>
      </c>
      <c r="F234" s="19">
        <v>243245.84</v>
      </c>
      <c r="G234" s="19">
        <v>0</v>
      </c>
      <c r="H234" s="20">
        <f t="shared" si="11"/>
        <v>3718587.59</v>
      </c>
      <c r="I234" s="19">
        <v>0</v>
      </c>
      <c r="J234" s="19">
        <v>208632.02</v>
      </c>
      <c r="K234" s="19">
        <v>285769.15999999997</v>
      </c>
      <c r="L234" s="19">
        <v>933870.66</v>
      </c>
      <c r="M234" s="19">
        <v>0</v>
      </c>
      <c r="N234" s="19">
        <v>0</v>
      </c>
      <c r="O234" s="19">
        <v>0</v>
      </c>
      <c r="P234" s="20">
        <f t="shared" si="10"/>
        <v>2290315.75</v>
      </c>
    </row>
    <row r="235" spans="2:16" x14ac:dyDescent="0.2">
      <c r="B235" s="17">
        <v>8</v>
      </c>
      <c r="C235" s="18">
        <v>32</v>
      </c>
      <c r="D235" s="18" t="s">
        <v>252</v>
      </c>
      <c r="E235" s="19">
        <v>2321291.66</v>
      </c>
      <c r="F235" s="19">
        <v>331472.42</v>
      </c>
      <c r="G235" s="19">
        <v>0</v>
      </c>
      <c r="H235" s="20">
        <f t="shared" si="11"/>
        <v>2652764.08</v>
      </c>
      <c r="I235" s="19">
        <v>0</v>
      </c>
      <c r="J235" s="19">
        <v>482005.65</v>
      </c>
      <c r="K235" s="19">
        <v>81647.240000000005</v>
      </c>
      <c r="L235" s="19">
        <v>586583.51</v>
      </c>
      <c r="M235" s="19">
        <v>16027.62</v>
      </c>
      <c r="N235" s="19">
        <v>0</v>
      </c>
      <c r="O235" s="19">
        <v>0</v>
      </c>
      <c r="P235" s="20">
        <f t="shared" si="10"/>
        <v>1486500.06</v>
      </c>
    </row>
    <row r="236" spans="2:16" x14ac:dyDescent="0.2">
      <c r="B236" s="17">
        <v>8</v>
      </c>
      <c r="C236" s="18">
        <v>33</v>
      </c>
      <c r="D236" s="18" t="s">
        <v>253</v>
      </c>
      <c r="E236" s="19">
        <v>1510672.48</v>
      </c>
      <c r="F236" s="19">
        <v>0</v>
      </c>
      <c r="G236" s="19">
        <v>147497.57</v>
      </c>
      <c r="H236" s="20">
        <f t="shared" si="11"/>
        <v>1363174.91</v>
      </c>
      <c r="I236" s="19">
        <v>0</v>
      </c>
      <c r="J236" s="19">
        <v>471143.17</v>
      </c>
      <c r="K236" s="19">
        <v>46686.78</v>
      </c>
      <c r="L236" s="19">
        <v>128288.82</v>
      </c>
      <c r="M236" s="19">
        <v>0</v>
      </c>
      <c r="N236" s="19">
        <v>134813.88</v>
      </c>
      <c r="O236" s="19">
        <v>0</v>
      </c>
      <c r="P236" s="20">
        <f t="shared" si="10"/>
        <v>582242.25999999989</v>
      </c>
    </row>
    <row r="237" spans="2:16" x14ac:dyDescent="0.2">
      <c r="B237" s="17">
        <v>8</v>
      </c>
      <c r="C237" s="18">
        <v>34</v>
      </c>
      <c r="D237" s="18" t="s">
        <v>254</v>
      </c>
      <c r="E237" s="19">
        <v>2894044.05</v>
      </c>
      <c r="F237" s="19">
        <v>0</v>
      </c>
      <c r="G237" s="19">
        <v>66869.91</v>
      </c>
      <c r="H237" s="20">
        <f t="shared" si="11"/>
        <v>2827174.1399999997</v>
      </c>
      <c r="I237" s="19">
        <v>0</v>
      </c>
      <c r="J237" s="19">
        <v>221612.22999999998</v>
      </c>
      <c r="K237" s="19">
        <v>106976.29</v>
      </c>
      <c r="L237" s="19">
        <v>921715.78</v>
      </c>
      <c r="M237" s="19">
        <v>0</v>
      </c>
      <c r="N237" s="19">
        <v>0</v>
      </c>
      <c r="O237" s="19">
        <v>0</v>
      </c>
      <c r="P237" s="20">
        <f t="shared" si="10"/>
        <v>1576869.8399999996</v>
      </c>
    </row>
    <row r="238" spans="2:16" x14ac:dyDescent="0.2">
      <c r="B238" s="17">
        <v>8</v>
      </c>
      <c r="C238" s="18">
        <v>35</v>
      </c>
      <c r="D238" s="18" t="s">
        <v>255</v>
      </c>
      <c r="E238" s="19">
        <v>12902722.73</v>
      </c>
      <c r="F238" s="19">
        <v>2665549.44</v>
      </c>
      <c r="G238" s="19">
        <v>0</v>
      </c>
      <c r="H238" s="20">
        <f t="shared" si="11"/>
        <v>15568272.17</v>
      </c>
      <c r="I238" s="19">
        <v>0</v>
      </c>
      <c r="J238" s="19">
        <v>1629719.81</v>
      </c>
      <c r="K238" s="19">
        <v>255428.45</v>
      </c>
      <c r="L238" s="19">
        <v>1975711.28</v>
      </c>
      <c r="M238" s="19">
        <v>93679.48</v>
      </c>
      <c r="N238" s="19">
        <v>1059.45</v>
      </c>
      <c r="O238" s="19">
        <v>0</v>
      </c>
      <c r="P238" s="20">
        <f t="shared" si="10"/>
        <v>11612673.699999999</v>
      </c>
    </row>
    <row r="239" spans="2:16" x14ac:dyDescent="0.2">
      <c r="B239" s="17">
        <v>8</v>
      </c>
      <c r="C239" s="18">
        <v>36</v>
      </c>
      <c r="D239" s="18" t="s">
        <v>256</v>
      </c>
      <c r="E239" s="19">
        <v>2259730.7599999998</v>
      </c>
      <c r="F239" s="19">
        <v>169375.53</v>
      </c>
      <c r="G239" s="19">
        <v>0</v>
      </c>
      <c r="H239" s="20">
        <f t="shared" si="11"/>
        <v>2429106.2899999996</v>
      </c>
      <c r="I239" s="19">
        <v>0</v>
      </c>
      <c r="J239" s="19">
        <v>280574.56</v>
      </c>
      <c r="K239" s="19">
        <v>130073.99</v>
      </c>
      <c r="L239" s="19">
        <v>636116.66</v>
      </c>
      <c r="M239" s="19">
        <v>0</v>
      </c>
      <c r="N239" s="19">
        <v>0</v>
      </c>
      <c r="O239" s="19">
        <v>0</v>
      </c>
      <c r="P239" s="20">
        <f t="shared" si="10"/>
        <v>1382341.0799999996</v>
      </c>
    </row>
    <row r="240" spans="2:16" x14ac:dyDescent="0.2">
      <c r="B240" s="17">
        <v>8</v>
      </c>
      <c r="C240" s="18">
        <v>37</v>
      </c>
      <c r="D240" s="18" t="s">
        <v>257</v>
      </c>
      <c r="E240" s="19">
        <v>64954793.359999999</v>
      </c>
      <c r="F240" s="19">
        <v>7395573.1699999999</v>
      </c>
      <c r="G240" s="19">
        <v>0</v>
      </c>
      <c r="H240" s="20">
        <f t="shared" si="11"/>
        <v>72350366.530000001</v>
      </c>
      <c r="I240" s="19">
        <v>21117.82</v>
      </c>
      <c r="J240" s="19">
        <v>11365326.140000001</v>
      </c>
      <c r="K240" s="19">
        <v>2266071.11</v>
      </c>
      <c r="L240" s="19">
        <v>795822.74</v>
      </c>
      <c r="M240" s="19">
        <v>155221.41</v>
      </c>
      <c r="N240" s="19">
        <v>0</v>
      </c>
      <c r="O240" s="19">
        <v>8376801.0463999994</v>
      </c>
      <c r="P240" s="20">
        <f t="shared" si="10"/>
        <v>49370006.263599999</v>
      </c>
    </row>
    <row r="241" spans="2:16" s="23" customFormat="1" ht="22.5" x14ac:dyDescent="0.2">
      <c r="B241" s="21">
        <v>8</v>
      </c>
      <c r="C241" s="22"/>
      <c r="D241" s="24" t="s">
        <v>258</v>
      </c>
      <c r="E241" s="20">
        <v>430669370.09000021</v>
      </c>
      <c r="F241" s="20">
        <v>36126823.020000003</v>
      </c>
      <c r="G241" s="20">
        <v>4948979.9300000006</v>
      </c>
      <c r="H241" s="20">
        <f>+E241+F241-G241</f>
        <v>461847213.18000019</v>
      </c>
      <c r="I241" s="20">
        <v>21117.82</v>
      </c>
      <c r="J241" s="20">
        <v>50232295.399999999</v>
      </c>
      <c r="K241" s="20">
        <v>31780944.249999989</v>
      </c>
      <c r="L241" s="20">
        <v>64884077.909999974</v>
      </c>
      <c r="M241" s="20">
        <v>3290959.1900000009</v>
      </c>
      <c r="N241" s="20">
        <v>17144766.68</v>
      </c>
      <c r="O241" s="20">
        <v>11427802.037045</v>
      </c>
      <c r="P241" s="20">
        <f t="shared" si="10"/>
        <v>283065249.89295518</v>
      </c>
    </row>
    <row r="242" spans="2:16" x14ac:dyDescent="0.2">
      <c r="B242" s="17">
        <v>9</v>
      </c>
      <c r="C242" s="18">
        <v>1</v>
      </c>
      <c r="D242" s="18" t="s">
        <v>259</v>
      </c>
      <c r="E242" s="19">
        <v>20260138.690000001</v>
      </c>
      <c r="F242" s="19">
        <v>0</v>
      </c>
      <c r="G242" s="19">
        <v>556640.22</v>
      </c>
      <c r="H242" s="20">
        <f t="shared" si="11"/>
        <v>19703498.470000003</v>
      </c>
      <c r="I242" s="19">
        <v>0</v>
      </c>
      <c r="J242" s="19">
        <v>9783657.5700000003</v>
      </c>
      <c r="K242" s="19">
        <v>665393.28</v>
      </c>
      <c r="L242" s="19">
        <v>1254485.27</v>
      </c>
      <c r="M242" s="19">
        <v>0</v>
      </c>
      <c r="N242" s="19">
        <v>2791345.56</v>
      </c>
      <c r="O242" s="19">
        <v>158037.934962</v>
      </c>
      <c r="P242" s="20">
        <f t="shared" si="10"/>
        <v>5050578.8550380021</v>
      </c>
    </row>
    <row r="243" spans="2:16" x14ac:dyDescent="0.2">
      <c r="B243" s="17">
        <v>9</v>
      </c>
      <c r="C243" s="18">
        <v>2</v>
      </c>
      <c r="D243" s="18" t="s">
        <v>260</v>
      </c>
      <c r="E243" s="19">
        <v>14252154.17</v>
      </c>
      <c r="F243" s="19">
        <v>431682.01</v>
      </c>
      <c r="G243" s="19">
        <v>0</v>
      </c>
      <c r="H243" s="20">
        <f t="shared" si="11"/>
        <v>14683836.18</v>
      </c>
      <c r="I243" s="19">
        <v>0</v>
      </c>
      <c r="J243" s="19">
        <v>3557865.65</v>
      </c>
      <c r="K243" s="19">
        <v>945371.69</v>
      </c>
      <c r="L243" s="19">
        <v>2745266.59</v>
      </c>
      <c r="M243" s="19">
        <v>65876.27</v>
      </c>
      <c r="N243" s="19">
        <v>1700000</v>
      </c>
      <c r="O243" s="19">
        <v>0</v>
      </c>
      <c r="P243" s="20">
        <f t="shared" si="10"/>
        <v>5669455.9800000004</v>
      </c>
    </row>
    <row r="244" spans="2:16" x14ac:dyDescent="0.2">
      <c r="B244" s="17">
        <v>9</v>
      </c>
      <c r="C244" s="18">
        <v>3</v>
      </c>
      <c r="D244" s="18" t="s">
        <v>261</v>
      </c>
      <c r="E244" s="19">
        <v>7196459.2300000004</v>
      </c>
      <c r="F244" s="19">
        <v>0</v>
      </c>
      <c r="G244" s="19">
        <v>1132835.76</v>
      </c>
      <c r="H244" s="20">
        <f t="shared" si="11"/>
        <v>6063623.4700000007</v>
      </c>
      <c r="I244" s="19">
        <v>0</v>
      </c>
      <c r="J244" s="19">
        <v>491154.67999999993</v>
      </c>
      <c r="K244" s="19">
        <v>462429.65</v>
      </c>
      <c r="L244" s="19">
        <v>809036</v>
      </c>
      <c r="M244" s="19">
        <v>21678.77</v>
      </c>
      <c r="N244" s="19">
        <v>1252701.1599999999</v>
      </c>
      <c r="O244" s="19">
        <v>0</v>
      </c>
      <c r="P244" s="20">
        <f t="shared" si="10"/>
        <v>3026623.2100000009</v>
      </c>
    </row>
    <row r="245" spans="2:16" x14ac:dyDescent="0.2">
      <c r="B245" s="17">
        <v>9</v>
      </c>
      <c r="C245" s="18">
        <v>4</v>
      </c>
      <c r="D245" s="18" t="s">
        <v>262</v>
      </c>
      <c r="E245" s="19">
        <v>7720238.1299999999</v>
      </c>
      <c r="F245" s="19">
        <v>0</v>
      </c>
      <c r="G245" s="19">
        <v>284780.40999999997</v>
      </c>
      <c r="H245" s="20">
        <f t="shared" si="11"/>
        <v>7435457.7199999997</v>
      </c>
      <c r="I245" s="19">
        <v>0</v>
      </c>
      <c r="J245" s="19">
        <v>1126466.22</v>
      </c>
      <c r="K245" s="19">
        <v>1777883.37</v>
      </c>
      <c r="L245" s="19">
        <v>1185269.2</v>
      </c>
      <c r="M245" s="19">
        <v>67030.05</v>
      </c>
      <c r="N245" s="19">
        <v>0</v>
      </c>
      <c r="O245" s="19">
        <v>25377.753251999999</v>
      </c>
      <c r="P245" s="20">
        <f t="shared" si="10"/>
        <v>3253431.1267479998</v>
      </c>
    </row>
    <row r="246" spans="2:16" x14ac:dyDescent="0.2">
      <c r="B246" s="17">
        <v>9</v>
      </c>
      <c r="C246" s="18">
        <v>5</v>
      </c>
      <c r="D246" s="18" t="s">
        <v>263</v>
      </c>
      <c r="E246" s="19">
        <v>2421511.0299999998</v>
      </c>
      <c r="F246" s="19">
        <v>0</v>
      </c>
      <c r="G246" s="19">
        <v>84938.22</v>
      </c>
      <c r="H246" s="20">
        <f t="shared" si="11"/>
        <v>2336572.8099999996</v>
      </c>
      <c r="I246" s="19">
        <v>0</v>
      </c>
      <c r="J246" s="19">
        <v>525224.19999999995</v>
      </c>
      <c r="K246" s="19">
        <v>214612.04</v>
      </c>
      <c r="L246" s="19">
        <v>477449.42</v>
      </c>
      <c r="M246" s="19">
        <v>0</v>
      </c>
      <c r="N246" s="19">
        <v>146070.21</v>
      </c>
      <c r="O246" s="19">
        <v>0</v>
      </c>
      <c r="P246" s="20">
        <f t="shared" si="10"/>
        <v>973216.93999999971</v>
      </c>
    </row>
    <row r="247" spans="2:16" x14ac:dyDescent="0.2">
      <c r="B247" s="17">
        <v>9</v>
      </c>
      <c r="C247" s="18">
        <v>6</v>
      </c>
      <c r="D247" s="18" t="s">
        <v>264</v>
      </c>
      <c r="E247" s="19">
        <v>1179238.77</v>
      </c>
      <c r="F247" s="19">
        <v>315206.71999999997</v>
      </c>
      <c r="G247" s="19">
        <v>0</v>
      </c>
      <c r="H247" s="20">
        <f t="shared" si="11"/>
        <v>1494445.49</v>
      </c>
      <c r="I247" s="19">
        <v>0</v>
      </c>
      <c r="J247" s="19">
        <v>380873.62</v>
      </c>
      <c r="K247" s="19">
        <v>23743.98</v>
      </c>
      <c r="L247" s="19">
        <v>196291.9</v>
      </c>
      <c r="M247" s="19">
        <v>0</v>
      </c>
      <c r="N247" s="19">
        <v>0</v>
      </c>
      <c r="O247" s="19">
        <v>0</v>
      </c>
      <c r="P247" s="20">
        <f t="shared" si="10"/>
        <v>893535.99</v>
      </c>
    </row>
    <row r="248" spans="2:16" x14ac:dyDescent="0.2">
      <c r="B248" s="17">
        <v>9</v>
      </c>
      <c r="C248" s="18">
        <v>7</v>
      </c>
      <c r="D248" s="18" t="s">
        <v>265</v>
      </c>
      <c r="E248" s="19">
        <v>2097372.29</v>
      </c>
      <c r="F248" s="19">
        <v>438340.14</v>
      </c>
      <c r="G248" s="19">
        <v>0</v>
      </c>
      <c r="H248" s="20">
        <f t="shared" si="11"/>
        <v>2535712.4300000002</v>
      </c>
      <c r="I248" s="19">
        <v>0</v>
      </c>
      <c r="J248" s="19">
        <v>226521.2</v>
      </c>
      <c r="K248" s="19">
        <v>42536.77</v>
      </c>
      <c r="L248" s="19">
        <v>401058.94</v>
      </c>
      <c r="M248" s="19">
        <v>0</v>
      </c>
      <c r="N248" s="19">
        <v>0</v>
      </c>
      <c r="O248" s="19">
        <v>0</v>
      </c>
      <c r="P248" s="20">
        <f t="shared" si="10"/>
        <v>1865595.52</v>
      </c>
    </row>
    <row r="249" spans="2:16" x14ac:dyDescent="0.2">
      <c r="B249" s="17">
        <v>9</v>
      </c>
      <c r="C249" s="18">
        <v>8</v>
      </c>
      <c r="D249" s="18" t="s">
        <v>266</v>
      </c>
      <c r="E249" s="19">
        <v>1345572.6</v>
      </c>
      <c r="F249" s="19">
        <v>0</v>
      </c>
      <c r="G249" s="19">
        <v>277961.93</v>
      </c>
      <c r="H249" s="20">
        <f t="shared" si="11"/>
        <v>1067610.6700000002</v>
      </c>
      <c r="I249" s="19">
        <v>0</v>
      </c>
      <c r="J249" s="19">
        <v>343355.33</v>
      </c>
      <c r="K249" s="19">
        <v>346639.72</v>
      </c>
      <c r="L249" s="19">
        <v>249167.84</v>
      </c>
      <c r="M249" s="19">
        <v>0</v>
      </c>
      <c r="N249" s="19">
        <v>0</v>
      </c>
      <c r="O249" s="19">
        <v>0</v>
      </c>
      <c r="P249" s="20">
        <f t="shared" si="10"/>
        <v>128447.78000000014</v>
      </c>
    </row>
    <row r="250" spans="2:16" x14ac:dyDescent="0.2">
      <c r="B250" s="17">
        <v>9</v>
      </c>
      <c r="C250" s="18">
        <v>9</v>
      </c>
      <c r="D250" s="18" t="s">
        <v>267</v>
      </c>
      <c r="E250" s="19">
        <v>3403790.68</v>
      </c>
      <c r="F250" s="19">
        <v>0</v>
      </c>
      <c r="G250" s="19">
        <v>817270.62</v>
      </c>
      <c r="H250" s="20">
        <f t="shared" si="11"/>
        <v>2586520.06</v>
      </c>
      <c r="I250" s="19">
        <v>0</v>
      </c>
      <c r="J250" s="19">
        <v>1363096.02</v>
      </c>
      <c r="K250" s="19">
        <v>469884.7</v>
      </c>
      <c r="L250" s="19">
        <v>708175.63</v>
      </c>
      <c r="M250" s="19">
        <v>0</v>
      </c>
      <c r="N250" s="19">
        <v>0</v>
      </c>
      <c r="O250" s="19">
        <v>0</v>
      </c>
      <c r="P250" s="20">
        <f t="shared" si="10"/>
        <v>45363.709999999963</v>
      </c>
    </row>
    <row r="251" spans="2:16" x14ac:dyDescent="0.2">
      <c r="B251" s="17">
        <v>9</v>
      </c>
      <c r="C251" s="18">
        <v>10</v>
      </c>
      <c r="D251" s="18" t="s">
        <v>268</v>
      </c>
      <c r="E251" s="19">
        <v>4592867.2</v>
      </c>
      <c r="F251" s="19">
        <v>562414.98</v>
      </c>
      <c r="G251" s="19">
        <v>0</v>
      </c>
      <c r="H251" s="20">
        <f t="shared" si="11"/>
        <v>5155282.18</v>
      </c>
      <c r="I251" s="19">
        <v>0</v>
      </c>
      <c r="J251" s="19">
        <v>540543.16</v>
      </c>
      <c r="K251" s="19">
        <v>110356.81</v>
      </c>
      <c r="L251" s="19">
        <v>1755534.43</v>
      </c>
      <c r="M251" s="19">
        <v>0</v>
      </c>
      <c r="N251" s="19">
        <v>265000</v>
      </c>
      <c r="O251" s="19">
        <v>17713.078754999999</v>
      </c>
      <c r="P251" s="20">
        <f t="shared" si="10"/>
        <v>2466134.7012449997</v>
      </c>
    </row>
    <row r="252" spans="2:16" x14ac:dyDescent="0.2">
      <c r="B252" s="17">
        <v>9</v>
      </c>
      <c r="C252" s="18">
        <v>11</v>
      </c>
      <c r="D252" s="18" t="s">
        <v>269</v>
      </c>
      <c r="E252" s="19">
        <v>1864320.28</v>
      </c>
      <c r="F252" s="19">
        <v>1127313.94</v>
      </c>
      <c r="G252" s="19">
        <v>0</v>
      </c>
      <c r="H252" s="20">
        <f t="shared" si="11"/>
        <v>2991634.2199999997</v>
      </c>
      <c r="I252" s="19">
        <v>0</v>
      </c>
      <c r="J252" s="19">
        <v>261181.61</v>
      </c>
      <c r="K252" s="19">
        <v>262779.31</v>
      </c>
      <c r="L252" s="19">
        <v>314523.7</v>
      </c>
      <c r="M252" s="19">
        <v>331807.02</v>
      </c>
      <c r="N252" s="19">
        <v>0</v>
      </c>
      <c r="O252" s="19">
        <v>0</v>
      </c>
      <c r="P252" s="20">
        <f t="shared" si="10"/>
        <v>1821342.5799999996</v>
      </c>
    </row>
    <row r="253" spans="2:16" x14ac:dyDescent="0.2">
      <c r="B253" s="17">
        <v>9</v>
      </c>
      <c r="C253" s="18">
        <v>12</v>
      </c>
      <c r="D253" s="18" t="s">
        <v>270</v>
      </c>
      <c r="E253" s="19">
        <v>1363875.34</v>
      </c>
      <c r="F253" s="19">
        <v>78110.990000000005</v>
      </c>
      <c r="G253" s="19">
        <v>0</v>
      </c>
      <c r="H253" s="20">
        <f t="shared" si="11"/>
        <v>1441986.33</v>
      </c>
      <c r="I253" s="19">
        <v>0</v>
      </c>
      <c r="J253" s="19">
        <v>342820.4</v>
      </c>
      <c r="K253" s="19">
        <v>18894.240000000002</v>
      </c>
      <c r="L253" s="19">
        <v>603260.31000000006</v>
      </c>
      <c r="M253" s="19">
        <v>41580.730000000003</v>
      </c>
      <c r="N253" s="19">
        <v>0</v>
      </c>
      <c r="O253" s="19">
        <v>0</v>
      </c>
      <c r="P253" s="20">
        <f t="shared" si="10"/>
        <v>435430.65</v>
      </c>
    </row>
    <row r="254" spans="2:16" x14ac:dyDescent="0.2">
      <c r="B254" s="17">
        <v>9</v>
      </c>
      <c r="C254" s="18">
        <v>13</v>
      </c>
      <c r="D254" s="18" t="s">
        <v>271</v>
      </c>
      <c r="E254" s="19">
        <v>12810374.33</v>
      </c>
      <c r="F254" s="19">
        <v>2122051.29</v>
      </c>
      <c r="G254" s="19">
        <v>0</v>
      </c>
      <c r="H254" s="20">
        <f t="shared" si="11"/>
        <v>14932425.620000001</v>
      </c>
      <c r="I254" s="19">
        <v>4289.2</v>
      </c>
      <c r="J254" s="19">
        <v>6672818.3799999999</v>
      </c>
      <c r="K254" s="19">
        <v>376882.37</v>
      </c>
      <c r="L254" s="19">
        <v>232363.79</v>
      </c>
      <c r="M254" s="19">
        <v>77850</v>
      </c>
      <c r="N254" s="19">
        <v>1073.03</v>
      </c>
      <c r="O254" s="19">
        <v>893753.71600999997</v>
      </c>
      <c r="P254" s="20">
        <f t="shared" si="10"/>
        <v>6673395.1339900009</v>
      </c>
    </row>
    <row r="255" spans="2:16" s="23" customFormat="1" ht="22.5" x14ac:dyDescent="0.2">
      <c r="B255" s="21">
        <v>9</v>
      </c>
      <c r="C255" s="22"/>
      <c r="D255" s="24" t="s">
        <v>272</v>
      </c>
      <c r="E255" s="20">
        <v>80507912.74000001</v>
      </c>
      <c r="F255" s="20">
        <v>5075120.07</v>
      </c>
      <c r="G255" s="20">
        <v>3154427.16</v>
      </c>
      <c r="H255" s="20">
        <f>+E255+F255-G255</f>
        <v>82428605.650000006</v>
      </c>
      <c r="I255" s="20">
        <v>4289.2</v>
      </c>
      <c r="J255" s="20">
        <v>25615578.039999995</v>
      </c>
      <c r="K255" s="20">
        <v>5717407.9299999997</v>
      </c>
      <c r="L255" s="20">
        <v>10931883.02</v>
      </c>
      <c r="M255" s="20">
        <v>605822.84000000008</v>
      </c>
      <c r="N255" s="20">
        <v>6156189.9600000009</v>
      </c>
      <c r="O255" s="20">
        <v>1094882.4829790001</v>
      </c>
      <c r="P255" s="20">
        <f t="shared" si="10"/>
        <v>32302552.177021004</v>
      </c>
    </row>
    <row r="256" spans="2:16" x14ac:dyDescent="0.2">
      <c r="B256" s="17">
        <v>10</v>
      </c>
      <c r="C256" s="18">
        <v>1</v>
      </c>
      <c r="D256" s="18" t="s">
        <v>273</v>
      </c>
      <c r="E256" s="19">
        <v>9006979.7699999996</v>
      </c>
      <c r="F256" s="19">
        <v>224822.52</v>
      </c>
      <c r="G256" s="19">
        <v>0</v>
      </c>
      <c r="H256" s="20">
        <f t="shared" si="11"/>
        <v>9231802.2899999991</v>
      </c>
      <c r="I256" s="19">
        <v>0</v>
      </c>
      <c r="J256" s="19">
        <v>3768343.6900000004</v>
      </c>
      <c r="K256" s="19">
        <v>213991.86</v>
      </c>
      <c r="L256" s="19">
        <v>451398.3</v>
      </c>
      <c r="M256" s="19">
        <v>12825.01</v>
      </c>
      <c r="N256" s="19">
        <v>2570051.81</v>
      </c>
      <c r="O256" s="19">
        <v>0</v>
      </c>
      <c r="P256" s="20">
        <f t="shared" si="10"/>
        <v>2215191.6199999992</v>
      </c>
    </row>
    <row r="257" spans="2:16" x14ac:dyDescent="0.2">
      <c r="B257" s="17">
        <v>10</v>
      </c>
      <c r="C257" s="18">
        <v>2</v>
      </c>
      <c r="D257" s="18" t="s">
        <v>274</v>
      </c>
      <c r="E257" s="19">
        <v>7841390.5099999998</v>
      </c>
      <c r="F257" s="19">
        <v>0</v>
      </c>
      <c r="G257" s="19">
        <v>764847.56</v>
      </c>
      <c r="H257" s="20">
        <f t="shared" si="11"/>
        <v>7076542.9499999993</v>
      </c>
      <c r="I257" s="19">
        <v>0</v>
      </c>
      <c r="J257" s="19">
        <v>1172457.6600000001</v>
      </c>
      <c r="K257" s="19">
        <v>124309.67</v>
      </c>
      <c r="L257" s="19">
        <v>991083.99</v>
      </c>
      <c r="M257" s="19">
        <v>55199.5</v>
      </c>
      <c r="N257" s="19">
        <v>0</v>
      </c>
      <c r="O257" s="19">
        <v>43347.843814</v>
      </c>
      <c r="P257" s="20">
        <f t="shared" si="10"/>
        <v>4690144.2861859985</v>
      </c>
    </row>
    <row r="258" spans="2:16" x14ac:dyDescent="0.2">
      <c r="B258" s="17">
        <v>10</v>
      </c>
      <c r="C258" s="18">
        <v>3</v>
      </c>
      <c r="D258" s="18" t="s">
        <v>275</v>
      </c>
      <c r="E258" s="19">
        <v>17018871.309999999</v>
      </c>
      <c r="F258" s="19">
        <v>841354.72</v>
      </c>
      <c r="G258" s="19">
        <v>0</v>
      </c>
      <c r="H258" s="20">
        <f t="shared" si="11"/>
        <v>17860226.029999997</v>
      </c>
      <c r="I258" s="19">
        <v>0</v>
      </c>
      <c r="J258" s="19">
        <v>2090904.8900000001</v>
      </c>
      <c r="K258" s="19">
        <v>405584.85</v>
      </c>
      <c r="L258" s="19">
        <v>2780907.52</v>
      </c>
      <c r="M258" s="19">
        <v>51360.32</v>
      </c>
      <c r="N258" s="19">
        <v>2101150.41</v>
      </c>
      <c r="O258" s="19">
        <v>259631.39385600001</v>
      </c>
      <c r="P258" s="20">
        <f t="shared" si="10"/>
        <v>10170686.646143997</v>
      </c>
    </row>
    <row r="259" spans="2:16" x14ac:dyDescent="0.2">
      <c r="B259" s="17">
        <v>10</v>
      </c>
      <c r="C259" s="18">
        <v>4</v>
      </c>
      <c r="D259" s="18" t="s">
        <v>276</v>
      </c>
      <c r="E259" s="19">
        <v>938986.04</v>
      </c>
      <c r="F259" s="19">
        <v>857091.96</v>
      </c>
      <c r="G259" s="19">
        <v>0</v>
      </c>
      <c r="H259" s="20">
        <f t="shared" si="11"/>
        <v>1796078</v>
      </c>
      <c r="I259" s="19">
        <v>0</v>
      </c>
      <c r="J259" s="19">
        <v>206304.62</v>
      </c>
      <c r="K259" s="19">
        <v>214365.87</v>
      </c>
      <c r="L259" s="19">
        <v>86679.57</v>
      </c>
      <c r="M259" s="19">
        <v>0</v>
      </c>
      <c r="N259" s="19">
        <v>0</v>
      </c>
      <c r="O259" s="19">
        <v>0</v>
      </c>
      <c r="P259" s="20">
        <f t="shared" si="10"/>
        <v>1288727.94</v>
      </c>
    </row>
    <row r="260" spans="2:16" x14ac:dyDescent="0.2">
      <c r="B260" s="17">
        <v>10</v>
      </c>
      <c r="C260" s="18">
        <v>5</v>
      </c>
      <c r="D260" s="18" t="s">
        <v>277</v>
      </c>
      <c r="E260" s="19">
        <v>2036002.38</v>
      </c>
      <c r="F260" s="19">
        <v>315281.53999999998</v>
      </c>
      <c r="G260" s="19">
        <v>0</v>
      </c>
      <c r="H260" s="20">
        <f t="shared" si="11"/>
        <v>2351283.92</v>
      </c>
      <c r="I260" s="19">
        <v>0</v>
      </c>
      <c r="J260" s="19">
        <v>942294.96</v>
      </c>
      <c r="K260" s="19">
        <v>45099.27</v>
      </c>
      <c r="L260" s="19">
        <v>188653.49</v>
      </c>
      <c r="M260" s="19">
        <v>4170.8</v>
      </c>
      <c r="N260" s="19">
        <v>0</v>
      </c>
      <c r="O260" s="19">
        <v>0</v>
      </c>
      <c r="P260" s="20">
        <f t="shared" si="10"/>
        <v>1171065.3999999999</v>
      </c>
    </row>
    <row r="261" spans="2:16" x14ac:dyDescent="0.2">
      <c r="B261" s="17">
        <v>10</v>
      </c>
      <c r="C261" s="18">
        <v>6</v>
      </c>
      <c r="D261" s="18" t="s">
        <v>278</v>
      </c>
      <c r="E261" s="19">
        <v>1443119</v>
      </c>
      <c r="F261" s="19">
        <v>283008.19</v>
      </c>
      <c r="G261" s="19">
        <v>0</v>
      </c>
      <c r="H261" s="20">
        <f t="shared" si="11"/>
        <v>1726127.19</v>
      </c>
      <c r="I261" s="19">
        <v>0</v>
      </c>
      <c r="J261" s="19">
        <v>378904.48</v>
      </c>
      <c r="K261" s="19">
        <v>219721.81</v>
      </c>
      <c r="L261" s="19">
        <v>65658.899999999994</v>
      </c>
      <c r="M261" s="19">
        <v>7272.55</v>
      </c>
      <c r="N261" s="19">
        <v>0</v>
      </c>
      <c r="O261" s="19">
        <v>0</v>
      </c>
      <c r="P261" s="20">
        <f t="shared" si="10"/>
        <v>1054569.4499999997</v>
      </c>
    </row>
    <row r="262" spans="2:16" x14ac:dyDescent="0.2">
      <c r="B262" s="17">
        <v>10</v>
      </c>
      <c r="C262" s="18">
        <v>7</v>
      </c>
      <c r="D262" s="18" t="s">
        <v>279</v>
      </c>
      <c r="E262" s="19">
        <v>1660723.33</v>
      </c>
      <c r="F262" s="19">
        <v>1318228.6200000001</v>
      </c>
      <c r="G262" s="19">
        <v>0</v>
      </c>
      <c r="H262" s="20">
        <f t="shared" si="11"/>
        <v>2978951.95</v>
      </c>
      <c r="I262" s="19">
        <v>0</v>
      </c>
      <c r="J262" s="19">
        <v>236848.20999999996</v>
      </c>
      <c r="K262" s="19">
        <v>179072.24</v>
      </c>
      <c r="L262" s="19">
        <v>96011.78</v>
      </c>
      <c r="M262" s="19">
        <v>3384.02</v>
      </c>
      <c r="N262" s="19">
        <v>14916.8</v>
      </c>
      <c r="O262" s="19">
        <v>0</v>
      </c>
      <c r="P262" s="20">
        <f t="shared" si="10"/>
        <v>2448718.9000000004</v>
      </c>
    </row>
    <row r="263" spans="2:16" x14ac:dyDescent="0.2">
      <c r="B263" s="17">
        <v>10</v>
      </c>
      <c r="C263" s="18">
        <v>8</v>
      </c>
      <c r="D263" s="18" t="s">
        <v>280</v>
      </c>
      <c r="E263" s="19">
        <v>1634032.81</v>
      </c>
      <c r="F263" s="19">
        <v>158171.64000000001</v>
      </c>
      <c r="G263" s="19">
        <v>0</v>
      </c>
      <c r="H263" s="20">
        <f t="shared" si="11"/>
        <v>1792204.4500000002</v>
      </c>
      <c r="I263" s="19">
        <v>0</v>
      </c>
      <c r="J263" s="19">
        <v>129506.95999999996</v>
      </c>
      <c r="K263" s="19">
        <v>159952.35</v>
      </c>
      <c r="L263" s="19">
        <v>125336.38</v>
      </c>
      <c r="M263" s="19">
        <v>5327.13</v>
      </c>
      <c r="N263" s="19">
        <v>81996.39</v>
      </c>
      <c r="O263" s="19">
        <v>0</v>
      </c>
      <c r="P263" s="20">
        <f t="shared" si="10"/>
        <v>1290085.2400000002</v>
      </c>
    </row>
    <row r="264" spans="2:16" x14ac:dyDescent="0.2">
      <c r="B264" s="17">
        <v>10</v>
      </c>
      <c r="C264" s="18">
        <v>9</v>
      </c>
      <c r="D264" s="18" t="s">
        <v>281</v>
      </c>
      <c r="E264" s="19">
        <v>582795.67000000004</v>
      </c>
      <c r="F264" s="19">
        <v>75839.259999999995</v>
      </c>
      <c r="G264" s="19">
        <v>0</v>
      </c>
      <c r="H264" s="20">
        <f t="shared" si="11"/>
        <v>658634.93000000005</v>
      </c>
      <c r="I264" s="19">
        <v>0</v>
      </c>
      <c r="J264" s="19">
        <v>72122.340000000026</v>
      </c>
      <c r="K264" s="19">
        <v>31907.07</v>
      </c>
      <c r="L264" s="19">
        <v>61493.02</v>
      </c>
      <c r="M264" s="19">
        <v>0</v>
      </c>
      <c r="N264" s="19">
        <v>0</v>
      </c>
      <c r="O264" s="19">
        <v>0</v>
      </c>
      <c r="P264" s="20">
        <f t="shared" ref="P264:P327" si="12">+H264-(+I264+J264+K264+L264+M264+N264+O264)</f>
        <v>493112.5</v>
      </c>
    </row>
    <row r="265" spans="2:16" x14ac:dyDescent="0.2">
      <c r="B265" s="17">
        <v>10</v>
      </c>
      <c r="C265" s="18">
        <v>10</v>
      </c>
      <c r="D265" s="18" t="s">
        <v>282</v>
      </c>
      <c r="E265" s="19">
        <v>1687867.1</v>
      </c>
      <c r="F265" s="19">
        <v>159549.81</v>
      </c>
      <c r="G265" s="19">
        <v>0</v>
      </c>
      <c r="H265" s="20">
        <f t="shared" ref="H265:H328" si="13">+E265+F265-G265</f>
        <v>1847416.9100000001</v>
      </c>
      <c r="I265" s="19">
        <v>0</v>
      </c>
      <c r="J265" s="19">
        <v>260863.92000000004</v>
      </c>
      <c r="K265" s="19">
        <v>147091.13</v>
      </c>
      <c r="L265" s="19">
        <v>222352.93</v>
      </c>
      <c r="M265" s="19">
        <v>0</v>
      </c>
      <c r="N265" s="19">
        <v>542179</v>
      </c>
      <c r="O265" s="19">
        <v>0</v>
      </c>
      <c r="P265" s="20">
        <f t="shared" si="12"/>
        <v>674929.93000000017</v>
      </c>
    </row>
    <row r="266" spans="2:16" x14ac:dyDescent="0.2">
      <c r="B266" s="17">
        <v>10</v>
      </c>
      <c r="C266" s="18">
        <v>11</v>
      </c>
      <c r="D266" s="18" t="s">
        <v>283</v>
      </c>
      <c r="E266" s="19">
        <v>7915056.5800000001</v>
      </c>
      <c r="F266" s="19">
        <v>0</v>
      </c>
      <c r="G266" s="19">
        <v>76013.100000000006</v>
      </c>
      <c r="H266" s="20">
        <f t="shared" si="13"/>
        <v>7839043.4800000004</v>
      </c>
      <c r="I266" s="19">
        <v>0</v>
      </c>
      <c r="J266" s="19">
        <v>2802134.29</v>
      </c>
      <c r="K266" s="19">
        <v>475977.93</v>
      </c>
      <c r="L266" s="19">
        <v>268262.92</v>
      </c>
      <c r="M266" s="19">
        <v>511680.85</v>
      </c>
      <c r="N266" s="19">
        <v>275000</v>
      </c>
      <c r="O266" s="19">
        <v>0</v>
      </c>
      <c r="P266" s="20">
        <f t="shared" si="12"/>
        <v>3505987.49</v>
      </c>
    </row>
    <row r="267" spans="2:16" x14ac:dyDescent="0.2">
      <c r="B267" s="17">
        <v>10</v>
      </c>
      <c r="C267" s="18">
        <v>12</v>
      </c>
      <c r="D267" s="18" t="s">
        <v>284</v>
      </c>
      <c r="E267" s="19">
        <v>1443997.64</v>
      </c>
      <c r="F267" s="19">
        <v>239257.11</v>
      </c>
      <c r="G267" s="19">
        <v>0</v>
      </c>
      <c r="H267" s="20">
        <f t="shared" si="13"/>
        <v>1683254.75</v>
      </c>
      <c r="I267" s="19">
        <v>0</v>
      </c>
      <c r="J267" s="19">
        <v>239836.79000000004</v>
      </c>
      <c r="K267" s="19">
        <v>215030.82</v>
      </c>
      <c r="L267" s="19">
        <v>87417.79</v>
      </c>
      <c r="M267" s="19">
        <v>26.54</v>
      </c>
      <c r="N267" s="19">
        <v>0</v>
      </c>
      <c r="O267" s="19">
        <v>0</v>
      </c>
      <c r="P267" s="20">
        <f t="shared" si="12"/>
        <v>1140942.81</v>
      </c>
    </row>
    <row r="268" spans="2:16" x14ac:dyDescent="0.2">
      <c r="B268" s="17">
        <v>10</v>
      </c>
      <c r="C268" s="18">
        <v>13</v>
      </c>
      <c r="D268" s="18" t="s">
        <v>285</v>
      </c>
      <c r="E268" s="19">
        <v>2861130.36</v>
      </c>
      <c r="F268" s="19">
        <v>1016582.14</v>
      </c>
      <c r="G268" s="19">
        <v>0</v>
      </c>
      <c r="H268" s="20">
        <f t="shared" si="13"/>
        <v>3877712.5</v>
      </c>
      <c r="I268" s="19">
        <v>0</v>
      </c>
      <c r="J268" s="19">
        <v>442712.37999999989</v>
      </c>
      <c r="K268" s="19">
        <v>244735.24</v>
      </c>
      <c r="L268" s="19">
        <v>247916.73</v>
      </c>
      <c r="M268" s="19">
        <v>9260.42</v>
      </c>
      <c r="N268" s="19">
        <v>0</v>
      </c>
      <c r="O268" s="19">
        <v>0</v>
      </c>
      <c r="P268" s="20">
        <f t="shared" si="12"/>
        <v>2933087.73</v>
      </c>
    </row>
    <row r="269" spans="2:16" x14ac:dyDescent="0.2">
      <c r="B269" s="17">
        <v>10</v>
      </c>
      <c r="C269" s="18">
        <v>14</v>
      </c>
      <c r="D269" s="18" t="s">
        <v>286</v>
      </c>
      <c r="E269" s="19">
        <v>1863382.38</v>
      </c>
      <c r="F269" s="19">
        <v>175538.64</v>
      </c>
      <c r="G269" s="19">
        <v>0</v>
      </c>
      <c r="H269" s="20">
        <f t="shared" si="13"/>
        <v>2038921.02</v>
      </c>
      <c r="I269" s="19">
        <v>0</v>
      </c>
      <c r="J269" s="19">
        <v>128906.75</v>
      </c>
      <c r="K269" s="19">
        <v>110212.82</v>
      </c>
      <c r="L269" s="19">
        <v>392578.46</v>
      </c>
      <c r="M269" s="19">
        <v>0</v>
      </c>
      <c r="N269" s="19">
        <v>0</v>
      </c>
      <c r="O269" s="19">
        <v>0</v>
      </c>
      <c r="P269" s="20">
        <f t="shared" si="12"/>
        <v>1407222.99</v>
      </c>
    </row>
    <row r="270" spans="2:16" x14ac:dyDescent="0.2">
      <c r="B270" s="17">
        <v>10</v>
      </c>
      <c r="C270" s="18">
        <v>15</v>
      </c>
      <c r="D270" s="18" t="s">
        <v>287</v>
      </c>
      <c r="E270" s="19">
        <v>1630429.52</v>
      </c>
      <c r="F270" s="19">
        <v>236818.38</v>
      </c>
      <c r="G270" s="19">
        <v>0</v>
      </c>
      <c r="H270" s="20">
        <f t="shared" si="13"/>
        <v>1867247.9</v>
      </c>
      <c r="I270" s="19">
        <v>0</v>
      </c>
      <c r="J270" s="19">
        <v>297276.26</v>
      </c>
      <c r="K270" s="19">
        <v>141766.13</v>
      </c>
      <c r="L270" s="19">
        <v>504645.52</v>
      </c>
      <c r="M270" s="19">
        <v>0</v>
      </c>
      <c r="N270" s="19">
        <v>0</v>
      </c>
      <c r="O270" s="19">
        <v>0</v>
      </c>
      <c r="P270" s="20">
        <f t="shared" si="12"/>
        <v>923559.98999999987</v>
      </c>
    </row>
    <row r="271" spans="2:16" x14ac:dyDescent="0.2">
      <c r="B271" s="17">
        <v>10</v>
      </c>
      <c r="C271" s="18">
        <v>16</v>
      </c>
      <c r="D271" s="18" t="s">
        <v>288</v>
      </c>
      <c r="E271" s="19">
        <v>1037624.1</v>
      </c>
      <c r="F271" s="19">
        <v>268621.81</v>
      </c>
      <c r="G271" s="19">
        <v>0</v>
      </c>
      <c r="H271" s="20">
        <f t="shared" si="13"/>
        <v>1306245.9099999999</v>
      </c>
      <c r="I271" s="19">
        <v>0</v>
      </c>
      <c r="J271" s="19">
        <v>137320.59</v>
      </c>
      <c r="K271" s="19">
        <v>259910.19</v>
      </c>
      <c r="L271" s="19">
        <v>48169.94</v>
      </c>
      <c r="M271" s="19">
        <v>0</v>
      </c>
      <c r="N271" s="19">
        <v>331.11</v>
      </c>
      <c r="O271" s="19">
        <v>0</v>
      </c>
      <c r="P271" s="20">
        <f t="shared" si="12"/>
        <v>860514.07999999984</v>
      </c>
    </row>
    <row r="272" spans="2:16" ht="22.5" x14ac:dyDescent="0.2">
      <c r="B272" s="17">
        <v>10</v>
      </c>
      <c r="C272" s="18">
        <v>17</v>
      </c>
      <c r="D272" s="18" t="s">
        <v>289</v>
      </c>
      <c r="E272" s="19">
        <v>18716831.510000002</v>
      </c>
      <c r="F272" s="19">
        <v>2834628.45</v>
      </c>
      <c r="G272" s="19">
        <v>0</v>
      </c>
      <c r="H272" s="20">
        <f t="shared" si="13"/>
        <v>21551459.960000001</v>
      </c>
      <c r="I272" s="19">
        <v>504.73</v>
      </c>
      <c r="J272" s="19">
        <v>10715559.73</v>
      </c>
      <c r="K272" s="19">
        <v>691900.88</v>
      </c>
      <c r="L272" s="19">
        <v>279531.71999999997</v>
      </c>
      <c r="M272" s="19">
        <v>27240.67</v>
      </c>
      <c r="N272" s="19">
        <v>20956.47</v>
      </c>
      <c r="O272" s="19">
        <v>896416.41426700004</v>
      </c>
      <c r="P272" s="20">
        <f t="shared" si="12"/>
        <v>8919349.3457329981</v>
      </c>
    </row>
    <row r="273" spans="2:16" s="23" customFormat="1" ht="33.75" x14ac:dyDescent="0.2">
      <c r="B273" s="21">
        <v>10</v>
      </c>
      <c r="C273" s="22"/>
      <c r="D273" s="24" t="s">
        <v>290</v>
      </c>
      <c r="E273" s="20">
        <v>79319220.01000002</v>
      </c>
      <c r="F273" s="20">
        <v>9004794.7899999991</v>
      </c>
      <c r="G273" s="20">
        <v>840860.66</v>
      </c>
      <c r="H273" s="20">
        <f>+E273+F273-G273</f>
        <v>87483154.140000015</v>
      </c>
      <c r="I273" s="20">
        <v>504.73</v>
      </c>
      <c r="J273" s="20">
        <v>24022298.520000003</v>
      </c>
      <c r="K273" s="20">
        <v>3880630.13</v>
      </c>
      <c r="L273" s="20">
        <v>6898098.9600000009</v>
      </c>
      <c r="M273" s="20">
        <v>687747.81</v>
      </c>
      <c r="N273" s="20">
        <v>5606581.9900000002</v>
      </c>
      <c r="O273" s="20">
        <v>1199395.651937</v>
      </c>
      <c r="P273" s="20">
        <f t="shared" si="12"/>
        <v>45187896.348063007</v>
      </c>
    </row>
    <row r="274" spans="2:16" x14ac:dyDescent="0.2">
      <c r="B274" s="17">
        <v>11</v>
      </c>
      <c r="C274" s="18">
        <v>1</v>
      </c>
      <c r="D274" s="18" t="s">
        <v>291</v>
      </c>
      <c r="E274" s="19">
        <v>4634895.34</v>
      </c>
      <c r="F274" s="19">
        <v>0</v>
      </c>
      <c r="G274" s="19">
        <v>431389.85</v>
      </c>
      <c r="H274" s="20">
        <f t="shared" si="13"/>
        <v>4203505.49</v>
      </c>
      <c r="I274" s="19">
        <v>0</v>
      </c>
      <c r="J274" s="19">
        <v>851085.25</v>
      </c>
      <c r="K274" s="19">
        <v>253732.23</v>
      </c>
      <c r="L274" s="19">
        <v>376769.77</v>
      </c>
      <c r="M274" s="19">
        <v>0</v>
      </c>
      <c r="N274" s="19">
        <v>994753.23</v>
      </c>
      <c r="O274" s="19">
        <v>10708.136990999999</v>
      </c>
      <c r="P274" s="20">
        <f t="shared" si="12"/>
        <v>1716456.8730090004</v>
      </c>
    </row>
    <row r="275" spans="2:16" x14ac:dyDescent="0.2">
      <c r="B275" s="17">
        <v>11</v>
      </c>
      <c r="C275" s="18">
        <v>2</v>
      </c>
      <c r="D275" s="18" t="s">
        <v>292</v>
      </c>
      <c r="E275" s="19">
        <v>10098989.789999999</v>
      </c>
      <c r="F275" s="19">
        <v>0</v>
      </c>
      <c r="G275" s="19">
        <v>492561.44</v>
      </c>
      <c r="H275" s="20">
        <f t="shared" si="13"/>
        <v>9606428.3499999996</v>
      </c>
      <c r="I275" s="19">
        <v>0</v>
      </c>
      <c r="J275" s="19">
        <v>5376784.0199999996</v>
      </c>
      <c r="K275" s="19">
        <v>390617.91</v>
      </c>
      <c r="L275" s="19">
        <v>714455.92</v>
      </c>
      <c r="M275" s="19">
        <v>48873.07</v>
      </c>
      <c r="N275" s="19">
        <v>1156875.04</v>
      </c>
      <c r="O275" s="19">
        <v>14643.869264000001</v>
      </c>
      <c r="P275" s="20">
        <f t="shared" si="12"/>
        <v>1904178.5207359996</v>
      </c>
    </row>
    <row r="276" spans="2:16" x14ac:dyDescent="0.2">
      <c r="B276" s="17">
        <v>11</v>
      </c>
      <c r="C276" s="18">
        <v>3</v>
      </c>
      <c r="D276" s="18" t="s">
        <v>293</v>
      </c>
      <c r="E276" s="19">
        <v>7633868.5899999999</v>
      </c>
      <c r="F276" s="19">
        <v>0</v>
      </c>
      <c r="G276" s="19">
        <v>431281.35</v>
      </c>
      <c r="H276" s="20">
        <f t="shared" si="13"/>
        <v>7202587.2400000002</v>
      </c>
      <c r="I276" s="19">
        <v>0</v>
      </c>
      <c r="J276" s="19">
        <v>3357915.8600000003</v>
      </c>
      <c r="K276" s="19">
        <v>198110.41</v>
      </c>
      <c r="L276" s="19">
        <v>697086.95</v>
      </c>
      <c r="M276" s="19">
        <v>24817.34</v>
      </c>
      <c r="N276" s="19">
        <v>168.69</v>
      </c>
      <c r="O276" s="19">
        <v>22772.579589000001</v>
      </c>
      <c r="P276" s="20">
        <f t="shared" si="12"/>
        <v>2901715.4104109993</v>
      </c>
    </row>
    <row r="277" spans="2:16" x14ac:dyDescent="0.2">
      <c r="B277" s="17">
        <v>11</v>
      </c>
      <c r="C277" s="18">
        <v>4</v>
      </c>
      <c r="D277" s="18" t="s">
        <v>294</v>
      </c>
      <c r="E277" s="19">
        <v>8842541.25</v>
      </c>
      <c r="F277" s="19">
        <v>0</v>
      </c>
      <c r="G277" s="19">
        <v>310469.09999999998</v>
      </c>
      <c r="H277" s="20">
        <f t="shared" si="13"/>
        <v>8532072.1500000004</v>
      </c>
      <c r="I277" s="19">
        <v>0</v>
      </c>
      <c r="J277" s="19">
        <v>3194659.24</v>
      </c>
      <c r="K277" s="19">
        <v>102276.01</v>
      </c>
      <c r="L277" s="19">
        <v>394131.62</v>
      </c>
      <c r="M277" s="19">
        <v>176281.59</v>
      </c>
      <c r="N277" s="19">
        <v>1027143.85</v>
      </c>
      <c r="O277" s="19">
        <v>19434.543057999999</v>
      </c>
      <c r="P277" s="20">
        <f t="shared" si="12"/>
        <v>3618145.2969420012</v>
      </c>
    </row>
    <row r="278" spans="2:16" x14ac:dyDescent="0.2">
      <c r="B278" s="17">
        <v>11</v>
      </c>
      <c r="C278" s="18">
        <v>5</v>
      </c>
      <c r="D278" s="18" t="s">
        <v>295</v>
      </c>
      <c r="E278" s="19">
        <v>17530531.100000001</v>
      </c>
      <c r="F278" s="19">
        <v>3230394.42</v>
      </c>
      <c r="G278" s="19">
        <v>0</v>
      </c>
      <c r="H278" s="20">
        <f t="shared" si="13"/>
        <v>20760925.520000003</v>
      </c>
      <c r="I278" s="19">
        <v>0</v>
      </c>
      <c r="J278" s="19">
        <v>3333943.2300000004</v>
      </c>
      <c r="K278" s="19">
        <v>372294.14</v>
      </c>
      <c r="L278" s="19">
        <v>1639062.06</v>
      </c>
      <c r="M278" s="19">
        <v>314051.20000000001</v>
      </c>
      <c r="N278" s="19">
        <v>1062168.8799999999</v>
      </c>
      <c r="O278" s="19">
        <v>281809.79026899999</v>
      </c>
      <c r="P278" s="20">
        <f t="shared" si="12"/>
        <v>13757596.219731003</v>
      </c>
    </row>
    <row r="279" spans="2:16" x14ac:dyDescent="0.2">
      <c r="B279" s="17">
        <v>11</v>
      </c>
      <c r="C279" s="18">
        <v>6</v>
      </c>
      <c r="D279" s="18" t="s">
        <v>296</v>
      </c>
      <c r="E279" s="19">
        <v>2002629.92</v>
      </c>
      <c r="F279" s="19">
        <v>177695.11</v>
      </c>
      <c r="G279" s="19">
        <v>0</v>
      </c>
      <c r="H279" s="20">
        <f t="shared" si="13"/>
        <v>2180325.0299999998</v>
      </c>
      <c r="I279" s="19">
        <v>0</v>
      </c>
      <c r="J279" s="19">
        <v>531344.8600000001</v>
      </c>
      <c r="K279" s="19">
        <v>35354.300000000003</v>
      </c>
      <c r="L279" s="19">
        <v>197055.25</v>
      </c>
      <c r="M279" s="19">
        <v>0</v>
      </c>
      <c r="N279" s="19">
        <v>0</v>
      </c>
      <c r="O279" s="19">
        <v>7023.3045000000002</v>
      </c>
      <c r="P279" s="20">
        <f t="shared" si="12"/>
        <v>1409547.3154999996</v>
      </c>
    </row>
    <row r="280" spans="2:16" x14ac:dyDescent="0.2">
      <c r="B280" s="17">
        <v>11</v>
      </c>
      <c r="C280" s="18">
        <v>7</v>
      </c>
      <c r="D280" s="18" t="s">
        <v>297</v>
      </c>
      <c r="E280" s="19">
        <v>1258735.9099999999</v>
      </c>
      <c r="F280" s="19">
        <v>978275.7</v>
      </c>
      <c r="G280" s="19">
        <v>0</v>
      </c>
      <c r="H280" s="20">
        <f t="shared" si="13"/>
        <v>2237011.61</v>
      </c>
      <c r="I280" s="19">
        <v>0</v>
      </c>
      <c r="J280" s="19">
        <v>136368.64000000001</v>
      </c>
      <c r="K280" s="19">
        <v>94550.58</v>
      </c>
      <c r="L280" s="19">
        <v>207910.39</v>
      </c>
      <c r="M280" s="19">
        <v>1560.92</v>
      </c>
      <c r="N280" s="19">
        <v>14101.27</v>
      </c>
      <c r="O280" s="19">
        <v>3545.2481250000001</v>
      </c>
      <c r="P280" s="20">
        <f t="shared" si="12"/>
        <v>1778974.5618749999</v>
      </c>
    </row>
    <row r="281" spans="2:16" x14ac:dyDescent="0.2">
      <c r="B281" s="17">
        <v>11</v>
      </c>
      <c r="C281" s="18">
        <v>8</v>
      </c>
      <c r="D281" s="18" t="s">
        <v>298</v>
      </c>
      <c r="E281" s="19">
        <v>1943981.82</v>
      </c>
      <c r="F281" s="19">
        <v>297985.24</v>
      </c>
      <c r="G281" s="19">
        <v>0</v>
      </c>
      <c r="H281" s="20">
        <f t="shared" si="13"/>
        <v>2241967.06</v>
      </c>
      <c r="I281" s="19">
        <v>0</v>
      </c>
      <c r="J281" s="19">
        <v>511114.92999999993</v>
      </c>
      <c r="K281" s="19">
        <v>54029.1</v>
      </c>
      <c r="L281" s="19">
        <v>64804.54</v>
      </c>
      <c r="M281" s="19">
        <v>3986.14</v>
      </c>
      <c r="N281" s="19">
        <v>0</v>
      </c>
      <c r="O281" s="19">
        <v>8346.6958749999994</v>
      </c>
      <c r="P281" s="20">
        <f t="shared" si="12"/>
        <v>1599685.6541250001</v>
      </c>
    </row>
    <row r="282" spans="2:16" x14ac:dyDescent="0.2">
      <c r="B282" s="17">
        <v>11</v>
      </c>
      <c r="C282" s="18">
        <v>9</v>
      </c>
      <c r="D282" s="18" t="s">
        <v>299</v>
      </c>
      <c r="E282" s="19">
        <v>1715053.56</v>
      </c>
      <c r="F282" s="19">
        <v>224420.44</v>
      </c>
      <c r="G282" s="19">
        <v>0</v>
      </c>
      <c r="H282" s="20">
        <f t="shared" si="13"/>
        <v>1939474</v>
      </c>
      <c r="I282" s="19">
        <v>0</v>
      </c>
      <c r="J282" s="19">
        <v>269280.19999999995</v>
      </c>
      <c r="K282" s="19">
        <v>35749.629999999997</v>
      </c>
      <c r="L282" s="19">
        <v>122442.22</v>
      </c>
      <c r="M282" s="19">
        <v>27129.24</v>
      </c>
      <c r="N282" s="19">
        <v>149669.87</v>
      </c>
      <c r="O282" s="19">
        <v>5636.5302039999997</v>
      </c>
      <c r="P282" s="20">
        <f t="shared" si="12"/>
        <v>1329566.3097960001</v>
      </c>
    </row>
    <row r="283" spans="2:16" x14ac:dyDescent="0.2">
      <c r="B283" s="17">
        <v>11</v>
      </c>
      <c r="C283" s="18">
        <v>10</v>
      </c>
      <c r="D283" s="18" t="s">
        <v>300</v>
      </c>
      <c r="E283" s="19">
        <v>2907615</v>
      </c>
      <c r="F283" s="19">
        <v>90792.91</v>
      </c>
      <c r="G283" s="19">
        <v>0</v>
      </c>
      <c r="H283" s="20">
        <f t="shared" si="13"/>
        <v>2998407.91</v>
      </c>
      <c r="I283" s="19">
        <v>0</v>
      </c>
      <c r="J283" s="19">
        <v>335020.51</v>
      </c>
      <c r="K283" s="19">
        <v>115066.88</v>
      </c>
      <c r="L283" s="19">
        <v>270528.78000000003</v>
      </c>
      <c r="M283" s="19">
        <v>6508.53</v>
      </c>
      <c r="N283" s="19">
        <v>378434.58</v>
      </c>
      <c r="O283" s="19">
        <v>11757.82618</v>
      </c>
      <c r="P283" s="20">
        <f t="shared" si="12"/>
        <v>1881090.80382</v>
      </c>
    </row>
    <row r="284" spans="2:16" x14ac:dyDescent="0.2">
      <c r="B284" s="17">
        <v>11</v>
      </c>
      <c r="C284" s="18">
        <v>11</v>
      </c>
      <c r="D284" s="18" t="s">
        <v>301</v>
      </c>
      <c r="E284" s="19">
        <v>19824525.850000001</v>
      </c>
      <c r="F284" s="19">
        <v>2499933.2799999998</v>
      </c>
      <c r="G284" s="19">
        <v>0</v>
      </c>
      <c r="H284" s="20">
        <f t="shared" si="13"/>
        <v>22324459.130000003</v>
      </c>
      <c r="I284" s="19">
        <v>4210.3599999999997</v>
      </c>
      <c r="J284" s="19">
        <v>12989157.35</v>
      </c>
      <c r="K284" s="19">
        <v>294091.69</v>
      </c>
      <c r="L284" s="19">
        <v>104888.7</v>
      </c>
      <c r="M284" s="19">
        <v>0</v>
      </c>
      <c r="N284" s="19">
        <v>0</v>
      </c>
      <c r="O284" s="19">
        <v>821068.67930999992</v>
      </c>
      <c r="P284" s="20">
        <f t="shared" si="12"/>
        <v>8111042.3506900053</v>
      </c>
    </row>
    <row r="285" spans="2:16" s="23" customFormat="1" ht="22.5" x14ac:dyDescent="0.2">
      <c r="B285" s="21">
        <v>11</v>
      </c>
      <c r="C285" s="22"/>
      <c r="D285" s="24" t="s">
        <v>302</v>
      </c>
      <c r="E285" s="20">
        <v>78393368.129999995</v>
      </c>
      <c r="F285" s="20">
        <v>7499497.0999999996</v>
      </c>
      <c r="G285" s="20">
        <v>1665701.7400000002</v>
      </c>
      <c r="H285" s="20">
        <f>+E285+F285-G285</f>
        <v>84227163.489999995</v>
      </c>
      <c r="I285" s="20">
        <v>4210.3599999999997</v>
      </c>
      <c r="J285" s="20">
        <v>30886674.089999996</v>
      </c>
      <c r="K285" s="20">
        <v>1945872.8800000004</v>
      </c>
      <c r="L285" s="20">
        <v>4789136.2</v>
      </c>
      <c r="M285" s="20">
        <v>603208.03</v>
      </c>
      <c r="N285" s="20">
        <v>4783315.4099999992</v>
      </c>
      <c r="O285" s="20">
        <v>1206747.203365</v>
      </c>
      <c r="P285" s="20">
        <f t="shared" si="12"/>
        <v>40007999.316635005</v>
      </c>
    </row>
    <row r="286" spans="2:16" x14ac:dyDescent="0.2">
      <c r="B286" s="17">
        <v>12</v>
      </c>
      <c r="C286" s="18">
        <v>1</v>
      </c>
      <c r="D286" s="18" t="s">
        <v>303</v>
      </c>
      <c r="E286" s="19">
        <v>9406280.8499999996</v>
      </c>
      <c r="F286" s="19">
        <v>1076746.31</v>
      </c>
      <c r="G286" s="19">
        <v>0</v>
      </c>
      <c r="H286" s="20">
        <f t="shared" si="13"/>
        <v>10483027.16</v>
      </c>
      <c r="I286" s="19">
        <v>0</v>
      </c>
      <c r="J286" s="19">
        <v>1098912.06</v>
      </c>
      <c r="K286" s="19">
        <v>365929.69</v>
      </c>
      <c r="L286" s="19">
        <v>1569577.6</v>
      </c>
      <c r="M286" s="19">
        <v>198690.98</v>
      </c>
      <c r="N286" s="19">
        <v>0.02</v>
      </c>
      <c r="O286" s="19">
        <v>45462.524514999997</v>
      </c>
      <c r="P286" s="20">
        <f t="shared" si="12"/>
        <v>7204454.2854849994</v>
      </c>
    </row>
    <row r="287" spans="2:16" x14ac:dyDescent="0.2">
      <c r="B287" s="17">
        <v>12</v>
      </c>
      <c r="C287" s="18">
        <v>2</v>
      </c>
      <c r="D287" s="18" t="s">
        <v>304</v>
      </c>
      <c r="E287" s="19">
        <v>38891268.259999998</v>
      </c>
      <c r="F287" s="19">
        <v>8843050.1799999997</v>
      </c>
      <c r="G287" s="19">
        <v>0</v>
      </c>
      <c r="H287" s="20">
        <f t="shared" si="13"/>
        <v>47734318.439999998</v>
      </c>
      <c r="I287" s="19">
        <v>0</v>
      </c>
      <c r="J287" s="19">
        <v>6446325.1699999999</v>
      </c>
      <c r="K287" s="19">
        <v>1775945.76</v>
      </c>
      <c r="L287" s="19">
        <v>3931202.76</v>
      </c>
      <c r="M287" s="19">
        <v>290038.78000000003</v>
      </c>
      <c r="N287" s="19">
        <v>0</v>
      </c>
      <c r="O287" s="19">
        <v>674045.09436700004</v>
      </c>
      <c r="P287" s="20">
        <f t="shared" si="12"/>
        <v>34616760.875633001</v>
      </c>
    </row>
    <row r="288" spans="2:16" x14ac:dyDescent="0.2">
      <c r="B288" s="17">
        <v>12</v>
      </c>
      <c r="C288" s="18">
        <v>3</v>
      </c>
      <c r="D288" s="18" t="s">
        <v>305</v>
      </c>
      <c r="E288" s="19">
        <v>1938062.56</v>
      </c>
      <c r="F288" s="19">
        <v>243545.84</v>
      </c>
      <c r="G288" s="19">
        <v>0</v>
      </c>
      <c r="H288" s="20">
        <f t="shared" si="13"/>
        <v>2181608.4</v>
      </c>
      <c r="I288" s="19">
        <v>0</v>
      </c>
      <c r="J288" s="19">
        <v>702720.3899999999</v>
      </c>
      <c r="K288" s="19">
        <v>70642</v>
      </c>
      <c r="L288" s="19">
        <v>70991.11</v>
      </c>
      <c r="M288" s="19">
        <v>3856.06</v>
      </c>
      <c r="N288" s="19">
        <v>30146.3</v>
      </c>
      <c r="O288" s="19">
        <v>0</v>
      </c>
      <c r="P288" s="20">
        <f t="shared" si="12"/>
        <v>1303252.54</v>
      </c>
    </row>
    <row r="289" spans="2:16" x14ac:dyDescent="0.2">
      <c r="B289" s="17">
        <v>12</v>
      </c>
      <c r="C289" s="18">
        <v>4</v>
      </c>
      <c r="D289" s="18" t="s">
        <v>306</v>
      </c>
      <c r="E289" s="19">
        <v>5905964.8099999996</v>
      </c>
      <c r="F289" s="19">
        <v>0</v>
      </c>
      <c r="G289" s="19">
        <v>459363.32</v>
      </c>
      <c r="H289" s="20">
        <f t="shared" si="13"/>
        <v>5446601.4899999993</v>
      </c>
      <c r="I289" s="19">
        <v>0</v>
      </c>
      <c r="J289" s="19">
        <v>3671800.13</v>
      </c>
      <c r="K289" s="19">
        <v>63238.559999999998</v>
      </c>
      <c r="L289" s="19">
        <v>89905.19</v>
      </c>
      <c r="M289" s="19">
        <v>23986.53</v>
      </c>
      <c r="N289" s="19">
        <v>649783.41</v>
      </c>
      <c r="O289" s="19">
        <v>0</v>
      </c>
      <c r="P289" s="20">
        <f t="shared" si="12"/>
        <v>947887.66999999993</v>
      </c>
    </row>
    <row r="290" spans="2:16" x14ac:dyDescent="0.2">
      <c r="B290" s="17">
        <v>12</v>
      </c>
      <c r="C290" s="18">
        <v>5</v>
      </c>
      <c r="D290" s="18" t="s">
        <v>307</v>
      </c>
      <c r="E290" s="19">
        <v>1661111.93</v>
      </c>
      <c r="F290" s="19">
        <v>0</v>
      </c>
      <c r="G290" s="19">
        <v>20406.61</v>
      </c>
      <c r="H290" s="20">
        <f t="shared" si="13"/>
        <v>1640705.3199999998</v>
      </c>
      <c r="I290" s="19">
        <v>0</v>
      </c>
      <c r="J290" s="19">
        <v>216511.77000000002</v>
      </c>
      <c r="K290" s="19">
        <v>21578.66</v>
      </c>
      <c r="L290" s="19">
        <v>93380.54</v>
      </c>
      <c r="M290" s="19">
        <v>7366.8</v>
      </c>
      <c r="N290" s="19">
        <v>1889.99</v>
      </c>
      <c r="O290" s="19">
        <v>0</v>
      </c>
      <c r="P290" s="20">
        <f t="shared" si="12"/>
        <v>1299977.5599999998</v>
      </c>
    </row>
    <row r="291" spans="2:16" x14ac:dyDescent="0.2">
      <c r="B291" s="17">
        <v>12</v>
      </c>
      <c r="C291" s="18">
        <v>6</v>
      </c>
      <c r="D291" s="18" t="s">
        <v>308</v>
      </c>
      <c r="E291" s="19">
        <v>2766360.64</v>
      </c>
      <c r="F291" s="19">
        <v>551764.35</v>
      </c>
      <c r="G291" s="19">
        <v>0</v>
      </c>
      <c r="H291" s="20">
        <f t="shared" si="13"/>
        <v>3318124.99</v>
      </c>
      <c r="I291" s="19">
        <v>0</v>
      </c>
      <c r="J291" s="19">
        <v>853503.42999999993</v>
      </c>
      <c r="K291" s="19">
        <v>23435.94</v>
      </c>
      <c r="L291" s="19">
        <v>307980.09999999998</v>
      </c>
      <c r="M291" s="19">
        <v>16132.44</v>
      </c>
      <c r="N291" s="19">
        <v>231022.87</v>
      </c>
      <c r="O291" s="19">
        <v>0</v>
      </c>
      <c r="P291" s="20">
        <f t="shared" si="12"/>
        <v>1886050.2100000004</v>
      </c>
    </row>
    <row r="292" spans="2:16" x14ac:dyDescent="0.2">
      <c r="B292" s="17">
        <v>12</v>
      </c>
      <c r="C292" s="18">
        <v>7</v>
      </c>
      <c r="D292" s="18" t="s">
        <v>309</v>
      </c>
      <c r="E292" s="19">
        <v>2861934.8</v>
      </c>
      <c r="F292" s="19">
        <v>0</v>
      </c>
      <c r="G292" s="19">
        <v>204624.34</v>
      </c>
      <c r="H292" s="20">
        <f t="shared" si="13"/>
        <v>2657310.46</v>
      </c>
      <c r="I292" s="19">
        <v>0</v>
      </c>
      <c r="J292" s="19">
        <v>1087641.99</v>
      </c>
      <c r="K292" s="19">
        <v>255149.5</v>
      </c>
      <c r="L292" s="19">
        <v>443057.2</v>
      </c>
      <c r="M292" s="19">
        <v>0</v>
      </c>
      <c r="N292" s="19">
        <v>0</v>
      </c>
      <c r="O292" s="19">
        <v>0</v>
      </c>
      <c r="P292" s="20">
        <f t="shared" si="12"/>
        <v>871461.77</v>
      </c>
    </row>
    <row r="293" spans="2:16" x14ac:dyDescent="0.2">
      <c r="B293" s="17">
        <v>12</v>
      </c>
      <c r="C293" s="18">
        <v>8</v>
      </c>
      <c r="D293" s="18" t="s">
        <v>310</v>
      </c>
      <c r="E293" s="19">
        <v>1572701.97</v>
      </c>
      <c r="F293" s="19">
        <v>125431.5</v>
      </c>
      <c r="G293" s="19">
        <v>0</v>
      </c>
      <c r="H293" s="20">
        <f t="shared" si="13"/>
        <v>1698133.47</v>
      </c>
      <c r="I293" s="19">
        <v>0</v>
      </c>
      <c r="J293" s="19">
        <v>123986.30000000005</v>
      </c>
      <c r="K293" s="19">
        <v>74293.03</v>
      </c>
      <c r="L293" s="19">
        <v>78649.8</v>
      </c>
      <c r="M293" s="19">
        <v>2253.65</v>
      </c>
      <c r="N293" s="19">
        <v>24690.51</v>
      </c>
      <c r="O293" s="19">
        <v>0</v>
      </c>
      <c r="P293" s="20">
        <f t="shared" si="12"/>
        <v>1394260.18</v>
      </c>
    </row>
    <row r="294" spans="2:16" x14ac:dyDescent="0.2">
      <c r="B294" s="17">
        <v>12</v>
      </c>
      <c r="C294" s="18">
        <v>9</v>
      </c>
      <c r="D294" s="18" t="s">
        <v>311</v>
      </c>
      <c r="E294" s="19">
        <v>1324852.1499999999</v>
      </c>
      <c r="F294" s="19">
        <v>605702.77</v>
      </c>
      <c r="G294" s="19">
        <v>0</v>
      </c>
      <c r="H294" s="20">
        <f t="shared" si="13"/>
        <v>1930554.92</v>
      </c>
      <c r="I294" s="19">
        <v>0</v>
      </c>
      <c r="J294" s="19">
        <v>123353.91999999998</v>
      </c>
      <c r="K294" s="19">
        <v>111791.45</v>
      </c>
      <c r="L294" s="19">
        <v>152420.25</v>
      </c>
      <c r="M294" s="19">
        <v>0</v>
      </c>
      <c r="N294" s="19">
        <v>0</v>
      </c>
      <c r="O294" s="19">
        <v>0</v>
      </c>
      <c r="P294" s="20">
        <f t="shared" si="12"/>
        <v>1542989.2999999998</v>
      </c>
    </row>
    <row r="295" spans="2:16" x14ac:dyDescent="0.2">
      <c r="B295" s="17">
        <v>12</v>
      </c>
      <c r="C295" s="18">
        <v>10</v>
      </c>
      <c r="D295" s="18" t="s">
        <v>312</v>
      </c>
      <c r="E295" s="19">
        <v>2361127.17</v>
      </c>
      <c r="F295" s="19">
        <v>0</v>
      </c>
      <c r="G295" s="19">
        <v>26904.59</v>
      </c>
      <c r="H295" s="20">
        <f t="shared" si="13"/>
        <v>2334222.58</v>
      </c>
      <c r="I295" s="19">
        <v>0</v>
      </c>
      <c r="J295" s="19">
        <v>444760.80000000005</v>
      </c>
      <c r="K295" s="19">
        <v>76454.009999999995</v>
      </c>
      <c r="L295" s="19">
        <v>198242.89</v>
      </c>
      <c r="M295" s="19">
        <v>6937.33</v>
      </c>
      <c r="N295" s="19">
        <v>21629.599999999999</v>
      </c>
      <c r="O295" s="19">
        <v>0</v>
      </c>
      <c r="P295" s="20">
        <f t="shared" si="12"/>
        <v>1586197.9500000002</v>
      </c>
    </row>
    <row r="296" spans="2:16" x14ac:dyDescent="0.2">
      <c r="B296" s="17">
        <v>12</v>
      </c>
      <c r="C296" s="18">
        <v>11</v>
      </c>
      <c r="D296" s="18" t="s">
        <v>313</v>
      </c>
      <c r="E296" s="19">
        <v>1432733.01</v>
      </c>
      <c r="F296" s="19">
        <v>523525.76</v>
      </c>
      <c r="G296" s="19">
        <v>0</v>
      </c>
      <c r="H296" s="20">
        <f t="shared" si="13"/>
        <v>1956258.77</v>
      </c>
      <c r="I296" s="19">
        <v>0</v>
      </c>
      <c r="J296" s="19">
        <v>144561.35999999999</v>
      </c>
      <c r="K296" s="19">
        <v>46373.91</v>
      </c>
      <c r="L296" s="19">
        <v>154146.89000000001</v>
      </c>
      <c r="M296" s="19">
        <v>10347.82</v>
      </c>
      <c r="N296" s="19">
        <v>0</v>
      </c>
      <c r="O296" s="19">
        <v>0</v>
      </c>
      <c r="P296" s="20">
        <f t="shared" si="12"/>
        <v>1600828.79</v>
      </c>
    </row>
    <row r="297" spans="2:16" x14ac:dyDescent="0.2">
      <c r="B297" s="17">
        <v>12</v>
      </c>
      <c r="C297" s="18">
        <v>12</v>
      </c>
      <c r="D297" s="18" t="s">
        <v>314</v>
      </c>
      <c r="E297" s="19">
        <v>957034.78</v>
      </c>
      <c r="F297" s="19">
        <v>98686.23</v>
      </c>
      <c r="G297" s="19">
        <v>0</v>
      </c>
      <c r="H297" s="20">
        <f t="shared" si="13"/>
        <v>1055721.01</v>
      </c>
      <c r="I297" s="19">
        <v>0</v>
      </c>
      <c r="J297" s="19">
        <v>186194.18999999994</v>
      </c>
      <c r="K297" s="19">
        <v>49773.86</v>
      </c>
      <c r="L297" s="19">
        <v>101176.36</v>
      </c>
      <c r="M297" s="19">
        <v>6881.09</v>
      </c>
      <c r="N297" s="19">
        <v>14916.46</v>
      </c>
      <c r="O297" s="19">
        <v>0</v>
      </c>
      <c r="P297" s="20">
        <f t="shared" si="12"/>
        <v>696779.05</v>
      </c>
    </row>
    <row r="298" spans="2:16" x14ac:dyDescent="0.2">
      <c r="B298" s="17">
        <v>12</v>
      </c>
      <c r="C298" s="18">
        <v>13</v>
      </c>
      <c r="D298" s="18" t="s">
        <v>315</v>
      </c>
      <c r="E298" s="19">
        <v>1211371.6299999999</v>
      </c>
      <c r="F298" s="19">
        <v>551.16999999999996</v>
      </c>
      <c r="G298" s="19">
        <v>0</v>
      </c>
      <c r="H298" s="20">
        <f t="shared" si="13"/>
        <v>1211922.7999999998</v>
      </c>
      <c r="I298" s="19">
        <v>0</v>
      </c>
      <c r="J298" s="19">
        <v>68636.539999999979</v>
      </c>
      <c r="K298" s="19">
        <v>42421.599999999999</v>
      </c>
      <c r="L298" s="19">
        <v>362202.46</v>
      </c>
      <c r="M298" s="19">
        <v>4090.77</v>
      </c>
      <c r="N298" s="19">
        <v>13232.71</v>
      </c>
      <c r="O298" s="19">
        <v>0</v>
      </c>
      <c r="P298" s="20">
        <f t="shared" si="12"/>
        <v>721338.71999999974</v>
      </c>
    </row>
    <row r="299" spans="2:16" x14ac:dyDescent="0.2">
      <c r="B299" s="17">
        <v>12</v>
      </c>
      <c r="C299" s="18">
        <v>14</v>
      </c>
      <c r="D299" s="18" t="s">
        <v>316</v>
      </c>
      <c r="E299" s="19">
        <v>1379160.57</v>
      </c>
      <c r="F299" s="19">
        <v>0</v>
      </c>
      <c r="G299" s="19">
        <v>85271.39</v>
      </c>
      <c r="H299" s="20">
        <f t="shared" si="13"/>
        <v>1293889.1800000002</v>
      </c>
      <c r="I299" s="19">
        <v>0</v>
      </c>
      <c r="J299" s="19">
        <v>459237.76</v>
      </c>
      <c r="K299" s="19">
        <v>46593.52</v>
      </c>
      <c r="L299" s="19">
        <v>74125.259999999995</v>
      </c>
      <c r="M299" s="19">
        <v>3685.84</v>
      </c>
      <c r="N299" s="19">
        <v>7023.33</v>
      </c>
      <c r="O299" s="19">
        <v>0</v>
      </c>
      <c r="P299" s="20">
        <f t="shared" si="12"/>
        <v>703223.4700000002</v>
      </c>
    </row>
    <row r="300" spans="2:16" x14ac:dyDescent="0.2">
      <c r="B300" s="17">
        <v>12</v>
      </c>
      <c r="C300" s="18">
        <v>15</v>
      </c>
      <c r="D300" s="18" t="s">
        <v>317</v>
      </c>
      <c r="E300" s="19">
        <v>2405346.3199999998</v>
      </c>
      <c r="F300" s="19">
        <v>0</v>
      </c>
      <c r="G300" s="19">
        <v>12517.4</v>
      </c>
      <c r="H300" s="20">
        <f t="shared" si="13"/>
        <v>2392828.92</v>
      </c>
      <c r="I300" s="19">
        <v>0</v>
      </c>
      <c r="J300" s="19">
        <v>521361.59000000008</v>
      </c>
      <c r="K300" s="19">
        <v>51917.67</v>
      </c>
      <c r="L300" s="19">
        <v>342157.81</v>
      </c>
      <c r="M300" s="19">
        <v>2760</v>
      </c>
      <c r="N300" s="19">
        <v>40146.480000000003</v>
      </c>
      <c r="O300" s="19">
        <v>0</v>
      </c>
      <c r="P300" s="20">
        <f t="shared" si="12"/>
        <v>1434485.3699999999</v>
      </c>
    </row>
    <row r="301" spans="2:16" x14ac:dyDescent="0.2">
      <c r="B301" s="17">
        <v>12</v>
      </c>
      <c r="C301" s="18">
        <v>16</v>
      </c>
      <c r="D301" s="18" t="s">
        <v>318</v>
      </c>
      <c r="E301" s="19">
        <v>1651570.45</v>
      </c>
      <c r="F301" s="19">
        <v>620197.66</v>
      </c>
      <c r="G301" s="19">
        <v>0</v>
      </c>
      <c r="H301" s="20">
        <f t="shared" si="13"/>
        <v>2271768.11</v>
      </c>
      <c r="I301" s="19">
        <v>0</v>
      </c>
      <c r="J301" s="19">
        <v>267762.31000000006</v>
      </c>
      <c r="K301" s="19">
        <v>59680.99</v>
      </c>
      <c r="L301" s="19">
        <v>365289.82</v>
      </c>
      <c r="M301" s="19">
        <v>1566.64</v>
      </c>
      <c r="N301" s="19">
        <v>0</v>
      </c>
      <c r="O301" s="19">
        <v>0</v>
      </c>
      <c r="P301" s="20">
        <f t="shared" si="12"/>
        <v>1577468.3499999996</v>
      </c>
    </row>
    <row r="302" spans="2:16" x14ac:dyDescent="0.2">
      <c r="B302" s="17">
        <v>12</v>
      </c>
      <c r="C302" s="18">
        <v>17</v>
      </c>
      <c r="D302" s="18" t="s">
        <v>319</v>
      </c>
      <c r="E302" s="19">
        <v>1384475.08</v>
      </c>
      <c r="F302" s="19">
        <v>956.47</v>
      </c>
      <c r="G302" s="19">
        <v>0</v>
      </c>
      <c r="H302" s="20">
        <f t="shared" si="13"/>
        <v>1385431.55</v>
      </c>
      <c r="I302" s="19">
        <v>0</v>
      </c>
      <c r="J302" s="19">
        <v>167269.84000000003</v>
      </c>
      <c r="K302" s="19">
        <v>61036.959999999999</v>
      </c>
      <c r="L302" s="19">
        <v>26177.23</v>
      </c>
      <c r="M302" s="19">
        <v>11675.97</v>
      </c>
      <c r="N302" s="19">
        <v>195409.61</v>
      </c>
      <c r="O302" s="19">
        <v>0</v>
      </c>
      <c r="P302" s="20">
        <f t="shared" si="12"/>
        <v>923861.94000000006</v>
      </c>
    </row>
    <row r="303" spans="2:16" x14ac:dyDescent="0.2">
      <c r="B303" s="17">
        <v>12</v>
      </c>
      <c r="C303" s="18">
        <v>18</v>
      </c>
      <c r="D303" s="18" t="s">
        <v>320</v>
      </c>
      <c r="E303" s="19">
        <v>2902787.97</v>
      </c>
      <c r="F303" s="19">
        <v>0</v>
      </c>
      <c r="G303" s="19">
        <v>982787.57</v>
      </c>
      <c r="H303" s="20">
        <f t="shared" si="13"/>
        <v>1920000.4000000004</v>
      </c>
      <c r="I303" s="19">
        <v>0</v>
      </c>
      <c r="J303" s="19">
        <v>326523.99</v>
      </c>
      <c r="K303" s="19">
        <v>68630.55</v>
      </c>
      <c r="L303" s="19">
        <v>193989.1</v>
      </c>
      <c r="M303" s="19">
        <v>7118.51</v>
      </c>
      <c r="N303" s="19">
        <v>365864.57</v>
      </c>
      <c r="O303" s="19">
        <v>0</v>
      </c>
      <c r="P303" s="20">
        <f t="shared" si="12"/>
        <v>957873.6800000004</v>
      </c>
    </row>
    <row r="304" spans="2:16" x14ac:dyDescent="0.2">
      <c r="B304" s="17">
        <v>12</v>
      </c>
      <c r="C304" s="18">
        <v>19</v>
      </c>
      <c r="D304" s="18" t="s">
        <v>321</v>
      </c>
      <c r="E304" s="19">
        <v>2133569.16</v>
      </c>
      <c r="F304" s="19">
        <v>17667.62</v>
      </c>
      <c r="G304" s="19">
        <v>0</v>
      </c>
      <c r="H304" s="20">
        <f t="shared" si="13"/>
        <v>2151236.7800000003</v>
      </c>
      <c r="I304" s="19">
        <v>0</v>
      </c>
      <c r="J304" s="19">
        <v>822976.60000000009</v>
      </c>
      <c r="K304" s="19">
        <v>33578.01</v>
      </c>
      <c r="L304" s="19">
        <v>193693.29</v>
      </c>
      <c r="M304" s="19">
        <v>4867.74</v>
      </c>
      <c r="N304" s="19">
        <v>110725.23</v>
      </c>
      <c r="O304" s="19">
        <v>0</v>
      </c>
      <c r="P304" s="20">
        <f t="shared" si="12"/>
        <v>985395.91000000015</v>
      </c>
    </row>
    <row r="305" spans="2:16" x14ac:dyDescent="0.2">
      <c r="B305" s="17">
        <v>12</v>
      </c>
      <c r="C305" s="18">
        <v>20</v>
      </c>
      <c r="D305" s="18" t="s">
        <v>322</v>
      </c>
      <c r="E305" s="19">
        <v>2315893.5499999998</v>
      </c>
      <c r="F305" s="19">
        <v>294427.78000000003</v>
      </c>
      <c r="G305" s="19">
        <v>0</v>
      </c>
      <c r="H305" s="20">
        <f t="shared" si="13"/>
        <v>2610321.33</v>
      </c>
      <c r="I305" s="19">
        <v>0</v>
      </c>
      <c r="J305" s="19">
        <v>425685.22</v>
      </c>
      <c r="K305" s="19">
        <v>41169.26</v>
      </c>
      <c r="L305" s="19">
        <v>229386.2</v>
      </c>
      <c r="M305" s="19">
        <v>6490.09</v>
      </c>
      <c r="N305" s="19">
        <v>0</v>
      </c>
      <c r="O305" s="19">
        <v>0</v>
      </c>
      <c r="P305" s="20">
        <f t="shared" si="12"/>
        <v>1907590.56</v>
      </c>
    </row>
    <row r="306" spans="2:16" x14ac:dyDescent="0.2">
      <c r="B306" s="17">
        <v>12</v>
      </c>
      <c r="C306" s="18">
        <v>21</v>
      </c>
      <c r="D306" s="18" t="s">
        <v>323</v>
      </c>
      <c r="E306" s="19">
        <v>3327108.82</v>
      </c>
      <c r="F306" s="19">
        <v>0</v>
      </c>
      <c r="G306" s="19">
        <v>39810.04</v>
      </c>
      <c r="H306" s="20">
        <f t="shared" si="13"/>
        <v>3287298.78</v>
      </c>
      <c r="I306" s="19">
        <v>0</v>
      </c>
      <c r="J306" s="19">
        <v>486325.09000000008</v>
      </c>
      <c r="K306" s="19">
        <v>140787.37</v>
      </c>
      <c r="L306" s="19">
        <v>154913.45000000001</v>
      </c>
      <c r="M306" s="19">
        <v>8932.5</v>
      </c>
      <c r="N306" s="19">
        <v>2324.0500000000002</v>
      </c>
      <c r="O306" s="19">
        <v>0</v>
      </c>
      <c r="P306" s="20">
        <f t="shared" si="12"/>
        <v>2494016.3199999994</v>
      </c>
    </row>
    <row r="307" spans="2:16" x14ac:dyDescent="0.2">
      <c r="B307" s="17">
        <v>12</v>
      </c>
      <c r="C307" s="18">
        <v>22</v>
      </c>
      <c r="D307" s="18" t="s">
        <v>324</v>
      </c>
      <c r="E307" s="19">
        <v>1695497.96</v>
      </c>
      <c r="F307" s="19">
        <v>35665.43</v>
      </c>
      <c r="G307" s="19">
        <v>0</v>
      </c>
      <c r="H307" s="20">
        <f t="shared" si="13"/>
        <v>1731163.39</v>
      </c>
      <c r="I307" s="19">
        <v>0</v>
      </c>
      <c r="J307" s="19">
        <v>672290.06</v>
      </c>
      <c r="K307" s="19">
        <v>52119.55</v>
      </c>
      <c r="L307" s="19">
        <v>47603.07</v>
      </c>
      <c r="M307" s="19">
        <v>969.52</v>
      </c>
      <c r="N307" s="19">
        <v>132720</v>
      </c>
      <c r="O307" s="19">
        <v>0</v>
      </c>
      <c r="P307" s="20">
        <f t="shared" si="12"/>
        <v>825461.18999999983</v>
      </c>
    </row>
    <row r="308" spans="2:16" x14ac:dyDescent="0.2">
      <c r="B308" s="17">
        <v>12</v>
      </c>
      <c r="C308" s="18">
        <v>23</v>
      </c>
      <c r="D308" s="18" t="s">
        <v>325</v>
      </c>
      <c r="E308" s="19">
        <v>1386185.67</v>
      </c>
      <c r="F308" s="19">
        <v>121757.43</v>
      </c>
      <c r="G308" s="19">
        <v>0</v>
      </c>
      <c r="H308" s="20">
        <f t="shared" si="13"/>
        <v>1507943.0999999999</v>
      </c>
      <c r="I308" s="19">
        <v>0</v>
      </c>
      <c r="J308" s="19">
        <v>716488.40999999992</v>
      </c>
      <c r="K308" s="19">
        <v>20329.5</v>
      </c>
      <c r="L308" s="19">
        <v>36592.93</v>
      </c>
      <c r="M308" s="19">
        <v>0</v>
      </c>
      <c r="N308" s="19">
        <v>20216.61</v>
      </c>
      <c r="O308" s="19">
        <v>0</v>
      </c>
      <c r="P308" s="20">
        <f t="shared" si="12"/>
        <v>714315.64999999991</v>
      </c>
    </row>
    <row r="309" spans="2:16" x14ac:dyDescent="0.2">
      <c r="B309" s="17">
        <v>12</v>
      </c>
      <c r="C309" s="18">
        <v>24</v>
      </c>
      <c r="D309" s="18" t="s">
        <v>326</v>
      </c>
      <c r="E309" s="19">
        <v>1130806.79</v>
      </c>
      <c r="F309" s="19">
        <v>252653.3</v>
      </c>
      <c r="G309" s="19">
        <v>0</v>
      </c>
      <c r="H309" s="20">
        <f t="shared" si="13"/>
        <v>1383460.09</v>
      </c>
      <c r="I309" s="19">
        <v>0</v>
      </c>
      <c r="J309" s="19">
        <v>434895.02</v>
      </c>
      <c r="K309" s="19">
        <v>59148.92</v>
      </c>
      <c r="L309" s="19">
        <v>228700.94</v>
      </c>
      <c r="M309" s="19">
        <v>0</v>
      </c>
      <c r="N309" s="19">
        <v>3.43</v>
      </c>
      <c r="O309" s="19">
        <v>0</v>
      </c>
      <c r="P309" s="20">
        <f t="shared" si="12"/>
        <v>660711.78</v>
      </c>
    </row>
    <row r="310" spans="2:16" x14ac:dyDescent="0.2">
      <c r="B310" s="17">
        <v>12</v>
      </c>
      <c r="C310" s="18">
        <v>25</v>
      </c>
      <c r="D310" s="18" t="s">
        <v>327</v>
      </c>
      <c r="E310" s="19">
        <v>2533656.41</v>
      </c>
      <c r="F310" s="19">
        <v>585653.30000000005</v>
      </c>
      <c r="G310" s="19">
        <v>0</v>
      </c>
      <c r="H310" s="20">
        <f t="shared" si="13"/>
        <v>3119309.71</v>
      </c>
      <c r="I310" s="19">
        <v>0</v>
      </c>
      <c r="J310" s="19">
        <v>309594.43999999994</v>
      </c>
      <c r="K310" s="19">
        <v>280780.45</v>
      </c>
      <c r="L310" s="19">
        <v>256490.42</v>
      </c>
      <c r="M310" s="19">
        <v>30124.54</v>
      </c>
      <c r="N310" s="19">
        <v>20237.97</v>
      </c>
      <c r="O310" s="19">
        <v>0</v>
      </c>
      <c r="P310" s="20">
        <f t="shared" si="12"/>
        <v>2222081.89</v>
      </c>
    </row>
    <row r="311" spans="2:16" x14ac:dyDescent="0.2">
      <c r="B311" s="17">
        <v>12</v>
      </c>
      <c r="C311" s="18">
        <v>26</v>
      </c>
      <c r="D311" s="18" t="s">
        <v>328</v>
      </c>
      <c r="E311" s="19">
        <v>1565014.39</v>
      </c>
      <c r="F311" s="19">
        <v>32590.33</v>
      </c>
      <c r="G311" s="19">
        <v>0</v>
      </c>
      <c r="H311" s="20">
        <f t="shared" si="13"/>
        <v>1597604.72</v>
      </c>
      <c r="I311" s="19">
        <v>0</v>
      </c>
      <c r="J311" s="19">
        <v>252834.42000000004</v>
      </c>
      <c r="K311" s="19">
        <v>129848.24</v>
      </c>
      <c r="L311" s="19">
        <v>41890.01</v>
      </c>
      <c r="M311" s="19">
        <v>4538.47</v>
      </c>
      <c r="N311" s="19">
        <v>24287.11</v>
      </c>
      <c r="O311" s="19">
        <v>0</v>
      </c>
      <c r="P311" s="20">
        <f t="shared" si="12"/>
        <v>1144206.47</v>
      </c>
    </row>
    <row r="312" spans="2:16" x14ac:dyDescent="0.2">
      <c r="B312" s="17">
        <v>12</v>
      </c>
      <c r="C312" s="18">
        <v>27</v>
      </c>
      <c r="D312" s="18" t="s">
        <v>329</v>
      </c>
      <c r="E312" s="19">
        <v>1007854.21</v>
      </c>
      <c r="F312" s="19">
        <v>239875.76</v>
      </c>
      <c r="G312" s="19">
        <v>0</v>
      </c>
      <c r="H312" s="20">
        <f t="shared" si="13"/>
        <v>1247729.97</v>
      </c>
      <c r="I312" s="19">
        <v>0</v>
      </c>
      <c r="J312" s="19">
        <v>244185.39</v>
      </c>
      <c r="K312" s="19">
        <v>36516.67</v>
      </c>
      <c r="L312" s="19">
        <v>103528.13</v>
      </c>
      <c r="M312" s="19">
        <v>0</v>
      </c>
      <c r="N312" s="19">
        <v>0</v>
      </c>
      <c r="O312" s="19">
        <v>0</v>
      </c>
      <c r="P312" s="20">
        <f t="shared" si="12"/>
        <v>863499.78</v>
      </c>
    </row>
    <row r="313" spans="2:16" x14ac:dyDescent="0.2">
      <c r="B313" s="17">
        <v>12</v>
      </c>
      <c r="C313" s="18">
        <v>28</v>
      </c>
      <c r="D313" s="18" t="s">
        <v>330</v>
      </c>
      <c r="E313" s="19">
        <v>2635821.09</v>
      </c>
      <c r="F313" s="19">
        <v>280076.62</v>
      </c>
      <c r="G313" s="19">
        <v>0</v>
      </c>
      <c r="H313" s="20">
        <f t="shared" si="13"/>
        <v>2915897.71</v>
      </c>
      <c r="I313" s="19">
        <v>0</v>
      </c>
      <c r="J313" s="19">
        <v>1156632.3</v>
      </c>
      <c r="K313" s="19">
        <v>107953.49</v>
      </c>
      <c r="L313" s="19">
        <v>78720.47</v>
      </c>
      <c r="M313" s="19">
        <v>6484.75</v>
      </c>
      <c r="N313" s="19">
        <v>0</v>
      </c>
      <c r="O313" s="19">
        <v>0</v>
      </c>
      <c r="P313" s="20">
        <f t="shared" si="12"/>
        <v>1566106.7</v>
      </c>
    </row>
    <row r="314" spans="2:16" x14ac:dyDescent="0.2">
      <c r="B314" s="17">
        <v>12</v>
      </c>
      <c r="C314" s="18">
        <v>29</v>
      </c>
      <c r="D314" s="18" t="s">
        <v>331</v>
      </c>
      <c r="E314" s="19">
        <v>33466308.390000001</v>
      </c>
      <c r="F314" s="19">
        <v>8354226.4400000004</v>
      </c>
      <c r="G314" s="19">
        <v>0</v>
      </c>
      <c r="H314" s="20">
        <f t="shared" si="13"/>
        <v>41820534.829999998</v>
      </c>
      <c r="I314" s="19">
        <v>8453.58</v>
      </c>
      <c r="J314" s="19">
        <v>18476088.010000002</v>
      </c>
      <c r="K314" s="19">
        <v>286329.88</v>
      </c>
      <c r="L314" s="19">
        <v>183817.41</v>
      </c>
      <c r="M314" s="19">
        <v>118630.59</v>
      </c>
      <c r="N314" s="19">
        <v>139084.63</v>
      </c>
      <c r="O314" s="19">
        <v>1912452.232632</v>
      </c>
      <c r="P314" s="20">
        <f t="shared" si="12"/>
        <v>20695678.497368</v>
      </c>
    </row>
    <row r="315" spans="2:16" s="23" customFormat="1" ht="22.5" x14ac:dyDescent="0.2">
      <c r="B315" s="21">
        <v>12</v>
      </c>
      <c r="C315" s="22"/>
      <c r="D315" s="24" t="s">
        <v>332</v>
      </c>
      <c r="E315" s="20">
        <v>135211861.38999999</v>
      </c>
      <c r="F315" s="20">
        <v>22904752.25</v>
      </c>
      <c r="G315" s="20">
        <v>1831685.26</v>
      </c>
      <c r="H315" s="20">
        <f>+E315+F315-G315</f>
        <v>156284928.38</v>
      </c>
      <c r="I315" s="20">
        <v>8453.58</v>
      </c>
      <c r="J315" s="20">
        <v>40909058.5</v>
      </c>
      <c r="K315" s="20">
        <v>4453449</v>
      </c>
      <c r="L315" s="20">
        <v>10110008.689999998</v>
      </c>
      <c r="M315" s="20">
        <v>778427.4099999998</v>
      </c>
      <c r="N315" s="20">
        <v>2045354.8900000001</v>
      </c>
      <c r="O315" s="20">
        <v>2631959.851514</v>
      </c>
      <c r="P315" s="20">
        <f t="shared" si="12"/>
        <v>95348216.458486006</v>
      </c>
    </row>
    <row r="316" spans="2:16" x14ac:dyDescent="0.2">
      <c r="B316" s="17">
        <v>13</v>
      </c>
      <c r="C316" s="18">
        <v>1</v>
      </c>
      <c r="D316" s="18" t="s">
        <v>333</v>
      </c>
      <c r="E316" s="19">
        <v>14831349.42</v>
      </c>
      <c r="F316" s="19">
        <v>993466.71</v>
      </c>
      <c r="G316" s="19">
        <v>0</v>
      </c>
      <c r="H316" s="20">
        <f t="shared" si="13"/>
        <v>15824816.129999999</v>
      </c>
      <c r="I316" s="19">
        <v>0</v>
      </c>
      <c r="J316" s="19">
        <v>8053073.4700000007</v>
      </c>
      <c r="K316" s="19">
        <v>630682.77</v>
      </c>
      <c r="L316" s="19">
        <v>974827.41</v>
      </c>
      <c r="M316" s="19">
        <v>28358.84</v>
      </c>
      <c r="N316" s="19">
        <v>17274.490000000002</v>
      </c>
      <c r="O316" s="19">
        <v>27212.51525</v>
      </c>
      <c r="P316" s="20">
        <f t="shared" si="12"/>
        <v>6093386.6347499993</v>
      </c>
    </row>
    <row r="317" spans="2:16" x14ac:dyDescent="0.2">
      <c r="B317" s="17">
        <v>13</v>
      </c>
      <c r="C317" s="18">
        <v>2</v>
      </c>
      <c r="D317" s="18" t="s">
        <v>334</v>
      </c>
      <c r="E317" s="19">
        <v>11162433.539999999</v>
      </c>
      <c r="F317" s="19">
        <v>0</v>
      </c>
      <c r="G317" s="19">
        <v>2840261.72</v>
      </c>
      <c r="H317" s="20">
        <f t="shared" si="13"/>
        <v>8322171.8199999984</v>
      </c>
      <c r="I317" s="19">
        <v>0</v>
      </c>
      <c r="J317" s="19">
        <v>718039.31</v>
      </c>
      <c r="K317" s="19">
        <v>1113991.8500000001</v>
      </c>
      <c r="L317" s="19">
        <v>2827422.04</v>
      </c>
      <c r="M317" s="19">
        <v>12.24</v>
      </c>
      <c r="N317" s="19">
        <v>1116040.3899999999</v>
      </c>
      <c r="O317" s="19">
        <v>32432.326588</v>
      </c>
      <c r="P317" s="20">
        <f t="shared" si="12"/>
        <v>2514233.6634119982</v>
      </c>
    </row>
    <row r="318" spans="2:16" x14ac:dyDescent="0.2">
      <c r="B318" s="17">
        <v>13</v>
      </c>
      <c r="C318" s="18">
        <v>3</v>
      </c>
      <c r="D318" s="18" t="s">
        <v>335</v>
      </c>
      <c r="E318" s="19">
        <v>6544378.3200000003</v>
      </c>
      <c r="F318" s="19">
        <v>1263555</v>
      </c>
      <c r="G318" s="19">
        <v>0</v>
      </c>
      <c r="H318" s="20">
        <f t="shared" si="13"/>
        <v>7807933.3200000003</v>
      </c>
      <c r="I318" s="19">
        <v>0</v>
      </c>
      <c r="J318" s="19">
        <v>965910.13</v>
      </c>
      <c r="K318" s="19">
        <v>346586.28</v>
      </c>
      <c r="L318" s="19">
        <v>1899895.97</v>
      </c>
      <c r="M318" s="19">
        <v>43287.95</v>
      </c>
      <c r="N318" s="19">
        <v>0</v>
      </c>
      <c r="O318" s="19">
        <v>0</v>
      </c>
      <c r="P318" s="20">
        <f t="shared" si="12"/>
        <v>4552252.99</v>
      </c>
    </row>
    <row r="319" spans="2:16" x14ac:dyDescent="0.2">
      <c r="B319" s="17">
        <v>13</v>
      </c>
      <c r="C319" s="18">
        <v>4</v>
      </c>
      <c r="D319" s="18" t="s">
        <v>336</v>
      </c>
      <c r="E319" s="19">
        <v>6731019.9000000004</v>
      </c>
      <c r="F319" s="19">
        <v>290288.89</v>
      </c>
      <c r="G319" s="19">
        <v>0</v>
      </c>
      <c r="H319" s="20">
        <f t="shared" si="13"/>
        <v>7021308.79</v>
      </c>
      <c r="I319" s="19">
        <v>0</v>
      </c>
      <c r="J319" s="19">
        <v>1893007.69</v>
      </c>
      <c r="K319" s="19">
        <v>598636.93999999994</v>
      </c>
      <c r="L319" s="19">
        <v>513703.88</v>
      </c>
      <c r="M319" s="19">
        <v>0</v>
      </c>
      <c r="N319" s="19">
        <v>650259.86</v>
      </c>
      <c r="O319" s="19">
        <v>0</v>
      </c>
      <c r="P319" s="20">
        <f t="shared" si="12"/>
        <v>3365700.4200000004</v>
      </c>
    </row>
    <row r="320" spans="2:16" x14ac:dyDescent="0.2">
      <c r="B320" s="17">
        <v>13</v>
      </c>
      <c r="C320" s="18">
        <v>5</v>
      </c>
      <c r="D320" s="18" t="s">
        <v>337</v>
      </c>
      <c r="E320" s="19">
        <v>5862712.6799999997</v>
      </c>
      <c r="F320" s="19">
        <v>0</v>
      </c>
      <c r="G320" s="19">
        <v>2522273.79</v>
      </c>
      <c r="H320" s="20">
        <f t="shared" si="13"/>
        <v>3340438.8899999997</v>
      </c>
      <c r="I320" s="19">
        <v>0</v>
      </c>
      <c r="J320" s="19">
        <v>502298.18000000005</v>
      </c>
      <c r="K320" s="19">
        <v>627694.69999999995</v>
      </c>
      <c r="L320" s="19">
        <v>1831720.51</v>
      </c>
      <c r="M320" s="19">
        <v>26755.55</v>
      </c>
      <c r="N320" s="19">
        <v>0</v>
      </c>
      <c r="O320" s="19">
        <v>18517.979306000001</v>
      </c>
      <c r="P320" s="20">
        <f t="shared" si="12"/>
        <v>333451.97069400037</v>
      </c>
    </row>
    <row r="321" spans="2:16" x14ac:dyDescent="0.2">
      <c r="B321" s="17">
        <v>13</v>
      </c>
      <c r="C321" s="18">
        <v>6</v>
      </c>
      <c r="D321" s="18" t="s">
        <v>338</v>
      </c>
      <c r="E321" s="19">
        <v>88197591.590000004</v>
      </c>
      <c r="F321" s="19">
        <v>0</v>
      </c>
      <c r="G321" s="19">
        <v>4224531.8899999997</v>
      </c>
      <c r="H321" s="20">
        <f t="shared" si="13"/>
        <v>83973059.700000003</v>
      </c>
      <c r="I321" s="19">
        <v>0</v>
      </c>
      <c r="J321" s="19">
        <v>11855300.949999999</v>
      </c>
      <c r="K321" s="19">
        <v>5065112.25</v>
      </c>
      <c r="L321" s="19">
        <v>16590874.33</v>
      </c>
      <c r="M321" s="19">
        <v>261211.61</v>
      </c>
      <c r="N321" s="19">
        <v>7034384.0800000001</v>
      </c>
      <c r="O321" s="19">
        <v>1213177.153098</v>
      </c>
      <c r="P321" s="20">
        <f t="shared" si="12"/>
        <v>41952999.326902002</v>
      </c>
    </row>
    <row r="322" spans="2:16" x14ac:dyDescent="0.2">
      <c r="B322" s="17">
        <v>13</v>
      </c>
      <c r="C322" s="18">
        <v>7</v>
      </c>
      <c r="D322" s="18" t="s">
        <v>339</v>
      </c>
      <c r="E322" s="19">
        <v>3291246.8</v>
      </c>
      <c r="F322" s="19">
        <v>122599.03</v>
      </c>
      <c r="G322" s="19">
        <v>0</v>
      </c>
      <c r="H322" s="20">
        <f t="shared" si="13"/>
        <v>3413845.8299999996</v>
      </c>
      <c r="I322" s="19">
        <v>0</v>
      </c>
      <c r="J322" s="19">
        <v>399212.63</v>
      </c>
      <c r="K322" s="19">
        <v>191197.9</v>
      </c>
      <c r="L322" s="19">
        <v>375851.59</v>
      </c>
      <c r="M322" s="19">
        <v>8988.15</v>
      </c>
      <c r="N322" s="19">
        <v>7402.1</v>
      </c>
      <c r="O322" s="19">
        <v>14154.960517</v>
      </c>
      <c r="P322" s="20">
        <f t="shared" si="12"/>
        <v>2417038.4994829996</v>
      </c>
    </row>
    <row r="323" spans="2:16" x14ac:dyDescent="0.2">
      <c r="B323" s="17">
        <v>13</v>
      </c>
      <c r="C323" s="18">
        <v>8</v>
      </c>
      <c r="D323" s="18" t="s">
        <v>340</v>
      </c>
      <c r="E323" s="19">
        <v>661626.92000000004</v>
      </c>
      <c r="F323" s="19">
        <v>366577.28</v>
      </c>
      <c r="G323" s="19">
        <v>0</v>
      </c>
      <c r="H323" s="20">
        <f t="shared" si="13"/>
        <v>1028204.2000000001</v>
      </c>
      <c r="I323" s="19">
        <v>0</v>
      </c>
      <c r="J323" s="19">
        <v>96299.81</v>
      </c>
      <c r="K323" s="19">
        <v>824.92</v>
      </c>
      <c r="L323" s="19">
        <v>65211.16</v>
      </c>
      <c r="M323" s="19">
        <v>0</v>
      </c>
      <c r="N323" s="19">
        <v>0</v>
      </c>
      <c r="O323" s="19">
        <v>0</v>
      </c>
      <c r="P323" s="20">
        <f t="shared" si="12"/>
        <v>865868.31</v>
      </c>
    </row>
    <row r="324" spans="2:16" x14ac:dyDescent="0.2">
      <c r="B324" s="17">
        <v>13</v>
      </c>
      <c r="C324" s="18">
        <v>9</v>
      </c>
      <c r="D324" s="18" t="s">
        <v>341</v>
      </c>
      <c r="E324" s="19">
        <v>3669692.91</v>
      </c>
      <c r="F324" s="19">
        <v>530520.1</v>
      </c>
      <c r="G324" s="19">
        <v>0</v>
      </c>
      <c r="H324" s="20">
        <f t="shared" si="13"/>
        <v>4200213.01</v>
      </c>
      <c r="I324" s="19">
        <v>0</v>
      </c>
      <c r="J324" s="19">
        <v>1512544.79</v>
      </c>
      <c r="K324" s="19">
        <v>317615.67</v>
      </c>
      <c r="L324" s="19">
        <v>347679.34</v>
      </c>
      <c r="M324" s="19">
        <v>0</v>
      </c>
      <c r="N324" s="19">
        <v>57787.29</v>
      </c>
      <c r="O324" s="19">
        <v>7045.3713749999997</v>
      </c>
      <c r="P324" s="20">
        <f t="shared" si="12"/>
        <v>1957540.5486249998</v>
      </c>
    </row>
    <row r="325" spans="2:16" x14ac:dyDescent="0.2">
      <c r="B325" s="17">
        <v>13</v>
      </c>
      <c r="C325" s="18">
        <v>10</v>
      </c>
      <c r="D325" s="18" t="s">
        <v>342</v>
      </c>
      <c r="E325" s="19">
        <v>2033557.31</v>
      </c>
      <c r="F325" s="19">
        <v>268937.99</v>
      </c>
      <c r="G325" s="19">
        <v>0</v>
      </c>
      <c r="H325" s="20">
        <f t="shared" si="13"/>
        <v>2302495.2999999998</v>
      </c>
      <c r="I325" s="19">
        <v>0</v>
      </c>
      <c r="J325" s="19">
        <v>258646.88</v>
      </c>
      <c r="K325" s="19">
        <v>255524.29</v>
      </c>
      <c r="L325" s="19">
        <v>309781.83</v>
      </c>
      <c r="M325" s="19">
        <v>0</v>
      </c>
      <c r="N325" s="19">
        <v>0</v>
      </c>
      <c r="O325" s="19">
        <v>0</v>
      </c>
      <c r="P325" s="20">
        <f t="shared" si="12"/>
        <v>1478542.2999999998</v>
      </c>
    </row>
    <row r="326" spans="2:16" x14ac:dyDescent="0.2">
      <c r="B326" s="17">
        <v>13</v>
      </c>
      <c r="C326" s="18">
        <v>11</v>
      </c>
      <c r="D326" s="18" t="s">
        <v>343</v>
      </c>
      <c r="E326" s="19">
        <v>1603723.79</v>
      </c>
      <c r="F326" s="19">
        <v>0</v>
      </c>
      <c r="G326" s="19">
        <v>53195.78</v>
      </c>
      <c r="H326" s="20">
        <f t="shared" si="13"/>
        <v>1550528.01</v>
      </c>
      <c r="I326" s="19">
        <v>0</v>
      </c>
      <c r="J326" s="19">
        <v>151909.01</v>
      </c>
      <c r="K326" s="19">
        <v>97761.48</v>
      </c>
      <c r="L326" s="19">
        <v>541641.97</v>
      </c>
      <c r="M326" s="19">
        <v>1671.38</v>
      </c>
      <c r="N326" s="19">
        <v>102996.95</v>
      </c>
      <c r="O326" s="19">
        <v>0</v>
      </c>
      <c r="P326" s="20">
        <f t="shared" si="12"/>
        <v>654547.22000000009</v>
      </c>
    </row>
    <row r="327" spans="2:16" x14ac:dyDescent="0.2">
      <c r="B327" s="17">
        <v>13</v>
      </c>
      <c r="C327" s="18">
        <v>12</v>
      </c>
      <c r="D327" s="18" t="s">
        <v>344</v>
      </c>
      <c r="E327" s="19">
        <v>2812051.06</v>
      </c>
      <c r="F327" s="19">
        <v>0</v>
      </c>
      <c r="G327" s="19">
        <v>91760.51</v>
      </c>
      <c r="H327" s="20">
        <f t="shared" si="13"/>
        <v>2720290.5500000003</v>
      </c>
      <c r="I327" s="19">
        <v>0</v>
      </c>
      <c r="J327" s="19">
        <v>89029.5</v>
      </c>
      <c r="K327" s="19">
        <v>141341.81</v>
      </c>
      <c r="L327" s="19">
        <v>1006359.08</v>
      </c>
      <c r="M327" s="19">
        <v>0</v>
      </c>
      <c r="N327" s="19">
        <v>0</v>
      </c>
      <c r="O327" s="19">
        <v>6305.8568830000004</v>
      </c>
      <c r="P327" s="20">
        <f t="shared" si="12"/>
        <v>1477254.3031170005</v>
      </c>
    </row>
    <row r="328" spans="2:16" x14ac:dyDescent="0.2">
      <c r="B328" s="17">
        <v>13</v>
      </c>
      <c r="C328" s="18">
        <v>13</v>
      </c>
      <c r="D328" s="18" t="s">
        <v>345</v>
      </c>
      <c r="E328" s="19">
        <v>847219.25</v>
      </c>
      <c r="F328" s="19">
        <v>170148.58</v>
      </c>
      <c r="G328" s="19">
        <v>0</v>
      </c>
      <c r="H328" s="20">
        <f t="shared" si="13"/>
        <v>1017367.83</v>
      </c>
      <c r="I328" s="19">
        <v>0</v>
      </c>
      <c r="J328" s="19">
        <v>22779.16</v>
      </c>
      <c r="K328" s="19">
        <v>229065.23</v>
      </c>
      <c r="L328" s="19">
        <v>99992.29</v>
      </c>
      <c r="M328" s="19">
        <v>0</v>
      </c>
      <c r="N328" s="19">
        <v>0</v>
      </c>
      <c r="O328" s="19">
        <v>0</v>
      </c>
      <c r="P328" s="20">
        <f t="shared" ref="P328:P391" si="14">+H328-(+I328+J328+K328+L328+M328+N328+O328)</f>
        <v>665531.14999999991</v>
      </c>
    </row>
    <row r="329" spans="2:16" x14ac:dyDescent="0.2">
      <c r="B329" s="17">
        <v>13</v>
      </c>
      <c r="C329" s="18">
        <v>14</v>
      </c>
      <c r="D329" s="18" t="s">
        <v>346</v>
      </c>
      <c r="E329" s="19">
        <v>756283.56</v>
      </c>
      <c r="F329" s="19">
        <v>0</v>
      </c>
      <c r="G329" s="19">
        <v>221199.1</v>
      </c>
      <c r="H329" s="20">
        <f t="shared" ref="H329:H392" si="15">+E329+F329-G329</f>
        <v>535084.46000000008</v>
      </c>
      <c r="I329" s="19">
        <v>0</v>
      </c>
      <c r="J329" s="19">
        <v>191983.57</v>
      </c>
      <c r="K329" s="19">
        <v>19315.91</v>
      </c>
      <c r="L329" s="19">
        <v>25244.94</v>
      </c>
      <c r="M329" s="19">
        <v>20000</v>
      </c>
      <c r="N329" s="19">
        <v>206991.02</v>
      </c>
      <c r="O329" s="19">
        <v>0</v>
      </c>
      <c r="P329" s="20">
        <f t="shared" si="14"/>
        <v>71549.020000000077</v>
      </c>
    </row>
    <row r="330" spans="2:16" x14ac:dyDescent="0.2">
      <c r="B330" s="17">
        <v>13</v>
      </c>
      <c r="C330" s="18">
        <v>15</v>
      </c>
      <c r="D330" s="18" t="s">
        <v>347</v>
      </c>
      <c r="E330" s="19">
        <v>2841620.5</v>
      </c>
      <c r="F330" s="19">
        <v>0</v>
      </c>
      <c r="G330" s="19">
        <v>476554.67</v>
      </c>
      <c r="H330" s="20">
        <f t="shared" si="15"/>
        <v>2365065.83</v>
      </c>
      <c r="I330" s="19">
        <v>0</v>
      </c>
      <c r="J330" s="19">
        <v>1163910.51</v>
      </c>
      <c r="K330" s="19">
        <v>42760.33</v>
      </c>
      <c r="L330" s="19">
        <v>271151.68</v>
      </c>
      <c r="M330" s="19">
        <v>2583.0700000000002</v>
      </c>
      <c r="N330" s="19">
        <v>40000</v>
      </c>
      <c r="O330" s="19">
        <v>0</v>
      </c>
      <c r="P330" s="20">
        <f t="shared" si="14"/>
        <v>844660.24</v>
      </c>
    </row>
    <row r="331" spans="2:16" x14ac:dyDescent="0.2">
      <c r="B331" s="17">
        <v>13</v>
      </c>
      <c r="C331" s="18">
        <v>16</v>
      </c>
      <c r="D331" s="18" t="s">
        <v>348</v>
      </c>
      <c r="E331" s="19">
        <v>4180663.08</v>
      </c>
      <c r="F331" s="19">
        <v>0</v>
      </c>
      <c r="G331" s="19">
        <v>74774.61</v>
      </c>
      <c r="H331" s="20">
        <f t="shared" si="15"/>
        <v>4105888.47</v>
      </c>
      <c r="I331" s="19">
        <v>0</v>
      </c>
      <c r="J331" s="19">
        <v>30492.640000000014</v>
      </c>
      <c r="K331" s="19">
        <v>296715.03000000003</v>
      </c>
      <c r="L331" s="19">
        <v>864123.76</v>
      </c>
      <c r="M331" s="19">
        <v>0</v>
      </c>
      <c r="N331" s="19">
        <v>600000</v>
      </c>
      <c r="O331" s="19">
        <v>0</v>
      </c>
      <c r="P331" s="20">
        <f t="shared" si="14"/>
        <v>2314557.04</v>
      </c>
    </row>
    <row r="332" spans="2:16" x14ac:dyDescent="0.2">
      <c r="B332" s="17">
        <v>13</v>
      </c>
      <c r="C332" s="18">
        <v>17</v>
      </c>
      <c r="D332" s="18" t="s">
        <v>349</v>
      </c>
      <c r="E332" s="19">
        <v>3327912.84</v>
      </c>
      <c r="F332" s="19">
        <v>0</v>
      </c>
      <c r="G332" s="19">
        <v>90864.9</v>
      </c>
      <c r="H332" s="20">
        <f t="shared" si="15"/>
        <v>3237047.94</v>
      </c>
      <c r="I332" s="19">
        <v>0</v>
      </c>
      <c r="J332" s="19">
        <v>414061.79000000004</v>
      </c>
      <c r="K332" s="19">
        <v>122616.85</v>
      </c>
      <c r="L332" s="19">
        <v>610027.89</v>
      </c>
      <c r="M332" s="19">
        <v>270</v>
      </c>
      <c r="N332" s="19">
        <v>322254.67</v>
      </c>
      <c r="O332" s="19">
        <v>0</v>
      </c>
      <c r="P332" s="20">
        <f t="shared" si="14"/>
        <v>1767816.74</v>
      </c>
    </row>
    <row r="333" spans="2:16" x14ac:dyDescent="0.2">
      <c r="B333" s="17">
        <v>13</v>
      </c>
      <c r="C333" s="18">
        <v>18</v>
      </c>
      <c r="D333" s="18" t="s">
        <v>350</v>
      </c>
      <c r="E333" s="19">
        <v>2616084.58</v>
      </c>
      <c r="F333" s="19">
        <v>0</v>
      </c>
      <c r="G333" s="19">
        <v>156732.79999999999</v>
      </c>
      <c r="H333" s="20">
        <f t="shared" si="15"/>
        <v>2459351.7800000003</v>
      </c>
      <c r="I333" s="19">
        <v>0</v>
      </c>
      <c r="J333" s="19">
        <v>314573.88</v>
      </c>
      <c r="K333" s="19">
        <v>60572.86</v>
      </c>
      <c r="L333" s="19">
        <v>1383066.57</v>
      </c>
      <c r="M333" s="19">
        <v>10237.5</v>
      </c>
      <c r="N333" s="19">
        <v>23414.400000000001</v>
      </c>
      <c r="O333" s="19">
        <v>0</v>
      </c>
      <c r="P333" s="20">
        <f t="shared" si="14"/>
        <v>667486.5700000003</v>
      </c>
    </row>
    <row r="334" spans="2:16" x14ac:dyDescent="0.2">
      <c r="B334" s="17">
        <v>13</v>
      </c>
      <c r="C334" s="18">
        <v>19</v>
      </c>
      <c r="D334" s="18" t="s">
        <v>351</v>
      </c>
      <c r="E334" s="19">
        <v>4484736.1500000004</v>
      </c>
      <c r="F334" s="19">
        <v>980272.91</v>
      </c>
      <c r="G334" s="19">
        <v>0</v>
      </c>
      <c r="H334" s="20">
        <f t="shared" si="15"/>
        <v>5465009.0600000005</v>
      </c>
      <c r="I334" s="19">
        <v>0</v>
      </c>
      <c r="J334" s="19">
        <v>256188.20999999996</v>
      </c>
      <c r="K334" s="19">
        <v>95679.09</v>
      </c>
      <c r="L334" s="19">
        <v>1403789.5</v>
      </c>
      <c r="M334" s="19">
        <v>9200</v>
      </c>
      <c r="N334" s="19">
        <v>0</v>
      </c>
      <c r="O334" s="19">
        <v>17229.685114</v>
      </c>
      <c r="P334" s="20">
        <f t="shared" si="14"/>
        <v>3682922.5748860007</v>
      </c>
    </row>
    <row r="335" spans="2:16" x14ac:dyDescent="0.2">
      <c r="B335" s="17">
        <v>13</v>
      </c>
      <c r="C335" s="18">
        <v>20</v>
      </c>
      <c r="D335" s="18" t="s">
        <v>352</v>
      </c>
      <c r="E335" s="19">
        <v>3728233.38</v>
      </c>
      <c r="F335" s="19">
        <v>170855.29</v>
      </c>
      <c r="G335" s="19">
        <v>0</v>
      </c>
      <c r="H335" s="20">
        <f t="shared" si="15"/>
        <v>3899088.67</v>
      </c>
      <c r="I335" s="19">
        <v>0</v>
      </c>
      <c r="J335" s="19">
        <v>160822.42000000004</v>
      </c>
      <c r="K335" s="19">
        <v>74019.990000000005</v>
      </c>
      <c r="L335" s="19">
        <v>621754.91</v>
      </c>
      <c r="M335" s="19">
        <v>11964.96</v>
      </c>
      <c r="N335" s="19">
        <v>0</v>
      </c>
      <c r="O335" s="19">
        <v>0</v>
      </c>
      <c r="P335" s="20">
        <f t="shared" si="14"/>
        <v>3030526.3899999997</v>
      </c>
    </row>
    <row r="336" spans="2:16" x14ac:dyDescent="0.2">
      <c r="B336" s="17">
        <v>13</v>
      </c>
      <c r="C336" s="18">
        <v>21</v>
      </c>
      <c r="D336" s="18" t="s">
        <v>353</v>
      </c>
      <c r="E336" s="19">
        <v>1901508.25</v>
      </c>
      <c r="F336" s="19">
        <v>1071827.3600000001</v>
      </c>
      <c r="G336" s="19">
        <v>0</v>
      </c>
      <c r="H336" s="20">
        <f t="shared" si="15"/>
        <v>2973335.6100000003</v>
      </c>
      <c r="I336" s="19">
        <v>0</v>
      </c>
      <c r="J336" s="19">
        <v>11233.06</v>
      </c>
      <c r="K336" s="19">
        <v>387502.38</v>
      </c>
      <c r="L336" s="19">
        <v>736625.24</v>
      </c>
      <c r="M336" s="19">
        <v>0</v>
      </c>
      <c r="N336" s="19">
        <v>0</v>
      </c>
      <c r="O336" s="19">
        <v>3065.5706919999998</v>
      </c>
      <c r="P336" s="20">
        <f t="shared" si="14"/>
        <v>1834909.3593080004</v>
      </c>
    </row>
    <row r="337" spans="2:16" x14ac:dyDescent="0.2">
      <c r="B337" s="17">
        <v>13</v>
      </c>
      <c r="C337" s="18">
        <v>22</v>
      </c>
      <c r="D337" s="18" t="s">
        <v>354</v>
      </c>
      <c r="E337" s="19">
        <v>4483071.4000000004</v>
      </c>
      <c r="F337" s="19">
        <v>327667.73</v>
      </c>
      <c r="G337" s="19">
        <v>0</v>
      </c>
      <c r="H337" s="20">
        <f t="shared" si="15"/>
        <v>4810739.1300000008</v>
      </c>
      <c r="I337" s="19">
        <v>0</v>
      </c>
      <c r="J337" s="19">
        <v>470719.93</v>
      </c>
      <c r="K337" s="19">
        <v>198713.32</v>
      </c>
      <c r="L337" s="19">
        <v>1234482.26</v>
      </c>
      <c r="M337" s="19">
        <v>17380.8</v>
      </c>
      <c r="N337" s="19">
        <v>39733.360000000001</v>
      </c>
      <c r="O337" s="19">
        <v>0</v>
      </c>
      <c r="P337" s="20">
        <f t="shared" si="14"/>
        <v>2849709.4600000009</v>
      </c>
    </row>
    <row r="338" spans="2:16" x14ac:dyDescent="0.2">
      <c r="B338" s="17">
        <v>13</v>
      </c>
      <c r="C338" s="18">
        <v>23</v>
      </c>
      <c r="D338" s="18" t="s">
        <v>355</v>
      </c>
      <c r="E338" s="19">
        <v>4526210.5</v>
      </c>
      <c r="F338" s="19">
        <v>926041.52</v>
      </c>
      <c r="G338" s="19">
        <v>0</v>
      </c>
      <c r="H338" s="20">
        <f t="shared" si="15"/>
        <v>5452252.0199999996</v>
      </c>
      <c r="I338" s="19">
        <v>0</v>
      </c>
      <c r="J338" s="19">
        <v>530083.01</v>
      </c>
      <c r="K338" s="19">
        <v>51386.7</v>
      </c>
      <c r="L338" s="19">
        <v>1876760.66</v>
      </c>
      <c r="M338" s="19">
        <v>0</v>
      </c>
      <c r="N338" s="19">
        <v>0</v>
      </c>
      <c r="O338" s="19">
        <v>0</v>
      </c>
      <c r="P338" s="20">
        <f t="shared" si="14"/>
        <v>2994021.6499999994</v>
      </c>
    </row>
    <row r="339" spans="2:16" x14ac:dyDescent="0.2">
      <c r="B339" s="17">
        <v>13</v>
      </c>
      <c r="C339" s="18">
        <v>24</v>
      </c>
      <c r="D339" s="18" t="s">
        <v>356</v>
      </c>
      <c r="E339" s="19">
        <v>3557244.36</v>
      </c>
      <c r="F339" s="19">
        <v>581771.14</v>
      </c>
      <c r="G339" s="19">
        <v>0</v>
      </c>
      <c r="H339" s="20">
        <f t="shared" si="15"/>
        <v>4139015.5</v>
      </c>
      <c r="I339" s="19">
        <v>0</v>
      </c>
      <c r="J339" s="19">
        <v>454991.86</v>
      </c>
      <c r="K339" s="19">
        <v>71605.149999999994</v>
      </c>
      <c r="L339" s="19">
        <v>309451.90000000002</v>
      </c>
      <c r="M339" s="19">
        <v>17495.189999999999</v>
      </c>
      <c r="N339" s="19">
        <v>372322.21</v>
      </c>
      <c r="O339" s="19">
        <v>0</v>
      </c>
      <c r="P339" s="20">
        <f t="shared" si="14"/>
        <v>2913149.19</v>
      </c>
    </row>
    <row r="340" spans="2:16" x14ac:dyDescent="0.2">
      <c r="B340" s="17">
        <v>13</v>
      </c>
      <c r="C340" s="18">
        <v>25</v>
      </c>
      <c r="D340" s="18" t="s">
        <v>357</v>
      </c>
      <c r="E340" s="19">
        <v>2090370.47</v>
      </c>
      <c r="F340" s="19">
        <v>0</v>
      </c>
      <c r="G340" s="19">
        <v>4141.95</v>
      </c>
      <c r="H340" s="20">
        <f t="shared" si="15"/>
        <v>2086228.52</v>
      </c>
      <c r="I340" s="19">
        <v>0</v>
      </c>
      <c r="J340" s="19">
        <v>346560.09</v>
      </c>
      <c r="K340" s="19">
        <v>241585.83</v>
      </c>
      <c r="L340" s="19">
        <v>295892.77</v>
      </c>
      <c r="M340" s="19">
        <v>300</v>
      </c>
      <c r="N340" s="19">
        <v>100000</v>
      </c>
      <c r="O340" s="19">
        <v>0</v>
      </c>
      <c r="P340" s="20">
        <f t="shared" si="14"/>
        <v>1101889.83</v>
      </c>
    </row>
    <row r="341" spans="2:16" x14ac:dyDescent="0.2">
      <c r="B341" s="17">
        <v>13</v>
      </c>
      <c r="C341" s="18">
        <v>26</v>
      </c>
      <c r="D341" s="18" t="s">
        <v>358</v>
      </c>
      <c r="E341" s="19">
        <v>2093682.33</v>
      </c>
      <c r="F341" s="19">
        <v>0</v>
      </c>
      <c r="G341" s="19">
        <v>83518.679999999993</v>
      </c>
      <c r="H341" s="20">
        <f t="shared" si="15"/>
        <v>2010163.6500000001</v>
      </c>
      <c r="I341" s="19">
        <v>0</v>
      </c>
      <c r="J341" s="19">
        <v>649714.05000000005</v>
      </c>
      <c r="K341" s="19">
        <v>159383.6</v>
      </c>
      <c r="L341" s="19">
        <v>65410.99</v>
      </c>
      <c r="M341" s="19">
        <v>500</v>
      </c>
      <c r="N341" s="19">
        <v>293045.65999999997</v>
      </c>
      <c r="O341" s="19">
        <v>0</v>
      </c>
      <c r="P341" s="20">
        <f t="shared" si="14"/>
        <v>842109.35000000009</v>
      </c>
    </row>
    <row r="342" spans="2:16" x14ac:dyDescent="0.2">
      <c r="B342" s="17">
        <v>13</v>
      </c>
      <c r="C342" s="18">
        <v>27</v>
      </c>
      <c r="D342" s="18" t="s">
        <v>359</v>
      </c>
      <c r="E342" s="19">
        <v>2561986.41</v>
      </c>
      <c r="F342" s="19">
        <v>1118189.82</v>
      </c>
      <c r="G342" s="19">
        <v>0</v>
      </c>
      <c r="H342" s="20">
        <f t="shared" si="15"/>
        <v>3680176.2300000004</v>
      </c>
      <c r="I342" s="19">
        <v>0</v>
      </c>
      <c r="J342" s="19">
        <v>365204.13</v>
      </c>
      <c r="K342" s="19">
        <v>282246.86</v>
      </c>
      <c r="L342" s="19">
        <v>280365.23</v>
      </c>
      <c r="M342" s="19">
        <v>8211.64</v>
      </c>
      <c r="N342" s="19">
        <v>0</v>
      </c>
      <c r="O342" s="19">
        <v>0</v>
      </c>
      <c r="P342" s="20">
        <f t="shared" si="14"/>
        <v>2744148.3700000006</v>
      </c>
    </row>
    <row r="343" spans="2:16" x14ac:dyDescent="0.2">
      <c r="B343" s="17">
        <v>13</v>
      </c>
      <c r="C343" s="18">
        <v>28</v>
      </c>
      <c r="D343" s="18" t="s">
        <v>360</v>
      </c>
      <c r="E343" s="19">
        <v>13048228.060000001</v>
      </c>
      <c r="F343" s="19">
        <v>500061.26</v>
      </c>
      <c r="G343" s="19">
        <v>0</v>
      </c>
      <c r="H343" s="20">
        <f t="shared" si="15"/>
        <v>13548289.32</v>
      </c>
      <c r="I343" s="19">
        <v>0</v>
      </c>
      <c r="J343" s="19">
        <v>3146872.79</v>
      </c>
      <c r="K343" s="19">
        <v>192916.91</v>
      </c>
      <c r="L343" s="19">
        <v>640513.31999999995</v>
      </c>
      <c r="M343" s="19">
        <v>0</v>
      </c>
      <c r="N343" s="19">
        <v>5176043.97</v>
      </c>
      <c r="O343" s="19">
        <v>0</v>
      </c>
      <c r="P343" s="20">
        <f t="shared" si="14"/>
        <v>4391942.33</v>
      </c>
    </row>
    <row r="344" spans="2:16" x14ac:dyDescent="0.2">
      <c r="B344" s="17">
        <v>13</v>
      </c>
      <c r="C344" s="18">
        <v>29</v>
      </c>
      <c r="D344" s="18" t="s">
        <v>361</v>
      </c>
      <c r="E344" s="19">
        <v>6386937.8600000003</v>
      </c>
      <c r="F344" s="19">
        <v>0</v>
      </c>
      <c r="G344" s="19">
        <v>831241.53</v>
      </c>
      <c r="H344" s="20">
        <f t="shared" si="15"/>
        <v>5555696.3300000001</v>
      </c>
      <c r="I344" s="19">
        <v>0</v>
      </c>
      <c r="J344" s="19">
        <v>455686.98</v>
      </c>
      <c r="K344" s="19">
        <v>170852.62</v>
      </c>
      <c r="L344" s="19">
        <v>1544178.75</v>
      </c>
      <c r="M344" s="19">
        <v>182470.75</v>
      </c>
      <c r="N344" s="19">
        <v>247548.53</v>
      </c>
      <c r="O344" s="19">
        <v>0</v>
      </c>
      <c r="P344" s="20">
        <f t="shared" si="14"/>
        <v>2954958.7</v>
      </c>
    </row>
    <row r="345" spans="2:16" x14ac:dyDescent="0.2">
      <c r="B345" s="17">
        <v>13</v>
      </c>
      <c r="C345" s="18">
        <v>30</v>
      </c>
      <c r="D345" s="18" t="s">
        <v>362</v>
      </c>
      <c r="E345" s="19">
        <v>1668744.76</v>
      </c>
      <c r="F345" s="19">
        <v>0</v>
      </c>
      <c r="G345" s="19">
        <v>320274.56</v>
      </c>
      <c r="H345" s="20">
        <f t="shared" si="15"/>
        <v>1348470.2</v>
      </c>
      <c r="I345" s="19">
        <v>0</v>
      </c>
      <c r="J345" s="19">
        <v>476628.13</v>
      </c>
      <c r="K345" s="19">
        <v>4146.1000000000004</v>
      </c>
      <c r="L345" s="19">
        <v>58757.16</v>
      </c>
      <c r="M345" s="19">
        <v>0</v>
      </c>
      <c r="N345" s="19">
        <v>1002.83</v>
      </c>
      <c r="O345" s="19">
        <v>0</v>
      </c>
      <c r="P345" s="20">
        <f t="shared" si="14"/>
        <v>807935.98</v>
      </c>
    </row>
    <row r="346" spans="2:16" x14ac:dyDescent="0.2">
      <c r="B346" s="17">
        <v>13</v>
      </c>
      <c r="C346" s="18">
        <v>31</v>
      </c>
      <c r="D346" s="18" t="s">
        <v>363</v>
      </c>
      <c r="E346" s="19">
        <v>1334547.97</v>
      </c>
      <c r="F346" s="19">
        <v>0</v>
      </c>
      <c r="G346" s="19">
        <v>62994.239999999998</v>
      </c>
      <c r="H346" s="20">
        <f t="shared" si="15"/>
        <v>1271553.73</v>
      </c>
      <c r="I346" s="19">
        <v>0</v>
      </c>
      <c r="J346" s="19">
        <v>288875.56</v>
      </c>
      <c r="K346" s="19">
        <v>259988.93</v>
      </c>
      <c r="L346" s="19">
        <v>192714.2</v>
      </c>
      <c r="M346" s="19">
        <v>7159.01</v>
      </c>
      <c r="N346" s="19">
        <v>9.26</v>
      </c>
      <c r="O346" s="19">
        <v>0</v>
      </c>
      <c r="P346" s="20">
        <f t="shared" si="14"/>
        <v>522806.77</v>
      </c>
    </row>
    <row r="347" spans="2:16" x14ac:dyDescent="0.2">
      <c r="B347" s="17">
        <v>13</v>
      </c>
      <c r="C347" s="18">
        <v>32</v>
      </c>
      <c r="D347" s="18" t="s">
        <v>364</v>
      </c>
      <c r="E347" s="19">
        <v>7752275.8700000001</v>
      </c>
      <c r="F347" s="19">
        <v>2052340.59</v>
      </c>
      <c r="G347" s="19">
        <v>0</v>
      </c>
      <c r="H347" s="20">
        <f t="shared" si="15"/>
        <v>9804616.4600000009</v>
      </c>
      <c r="I347" s="19">
        <v>0</v>
      </c>
      <c r="J347" s="19">
        <v>4480</v>
      </c>
      <c r="K347" s="19">
        <v>221478.87</v>
      </c>
      <c r="L347" s="19">
        <v>2653522.52</v>
      </c>
      <c r="M347" s="19">
        <v>17757.66</v>
      </c>
      <c r="N347" s="19">
        <v>0</v>
      </c>
      <c r="O347" s="19">
        <v>0</v>
      </c>
      <c r="P347" s="20">
        <f t="shared" si="14"/>
        <v>6907377.4100000001</v>
      </c>
    </row>
    <row r="348" spans="2:16" x14ac:dyDescent="0.2">
      <c r="B348" s="17">
        <v>13</v>
      </c>
      <c r="C348" s="18">
        <v>33</v>
      </c>
      <c r="D348" s="18" t="s">
        <v>365</v>
      </c>
      <c r="E348" s="19">
        <v>3137123.89</v>
      </c>
      <c r="F348" s="19">
        <v>230107.44</v>
      </c>
      <c r="G348" s="19">
        <v>0</v>
      </c>
      <c r="H348" s="20">
        <f t="shared" si="15"/>
        <v>3367231.33</v>
      </c>
      <c r="I348" s="19">
        <v>0</v>
      </c>
      <c r="J348" s="19">
        <v>532347.68999999994</v>
      </c>
      <c r="K348" s="19">
        <v>75003.02</v>
      </c>
      <c r="L348" s="19">
        <v>804259.93</v>
      </c>
      <c r="M348" s="19">
        <v>0</v>
      </c>
      <c r="N348" s="19">
        <v>0</v>
      </c>
      <c r="O348" s="19">
        <v>0</v>
      </c>
      <c r="P348" s="20">
        <f t="shared" si="14"/>
        <v>1955620.69</v>
      </c>
    </row>
    <row r="349" spans="2:16" x14ac:dyDescent="0.2">
      <c r="B349" s="17">
        <v>13</v>
      </c>
      <c r="C349" s="18">
        <v>34</v>
      </c>
      <c r="D349" s="18" t="s">
        <v>366</v>
      </c>
      <c r="E349" s="19">
        <v>3561216.5</v>
      </c>
      <c r="F349" s="19">
        <v>0</v>
      </c>
      <c r="G349" s="19">
        <v>167951.05</v>
      </c>
      <c r="H349" s="20">
        <f t="shared" si="15"/>
        <v>3393265.45</v>
      </c>
      <c r="I349" s="19">
        <v>0</v>
      </c>
      <c r="J349" s="19">
        <v>121626</v>
      </c>
      <c r="K349" s="19">
        <v>52902.58</v>
      </c>
      <c r="L349" s="19">
        <v>891672.15</v>
      </c>
      <c r="M349" s="19">
        <v>728.64</v>
      </c>
      <c r="N349" s="19">
        <v>1104191.57</v>
      </c>
      <c r="O349" s="19">
        <v>7621.8466490000001</v>
      </c>
      <c r="P349" s="20">
        <f t="shared" si="14"/>
        <v>1214522.6633510003</v>
      </c>
    </row>
    <row r="350" spans="2:16" x14ac:dyDescent="0.2">
      <c r="B350" s="17">
        <v>13</v>
      </c>
      <c r="C350" s="18">
        <v>35</v>
      </c>
      <c r="D350" s="18" t="s">
        <v>367</v>
      </c>
      <c r="E350" s="19">
        <v>39002813.240000002</v>
      </c>
      <c r="F350" s="19">
        <v>2868183.55</v>
      </c>
      <c r="G350" s="19">
        <v>0</v>
      </c>
      <c r="H350" s="20">
        <f t="shared" si="15"/>
        <v>41870996.789999999</v>
      </c>
      <c r="I350" s="19">
        <v>9190.85</v>
      </c>
      <c r="J350" s="19">
        <v>13913573.67</v>
      </c>
      <c r="K350" s="19">
        <v>1229710.74</v>
      </c>
      <c r="L350" s="19">
        <v>980749.42</v>
      </c>
      <c r="M350" s="19">
        <v>12377.58</v>
      </c>
      <c r="N350" s="19">
        <v>746033.04</v>
      </c>
      <c r="O350" s="19">
        <v>3354935.1281629996</v>
      </c>
      <c r="P350" s="20">
        <f t="shared" si="14"/>
        <v>21624426.361837</v>
      </c>
    </row>
    <row r="351" spans="2:16" s="23" customFormat="1" x14ac:dyDescent="0.2">
      <c r="B351" s="21">
        <v>13</v>
      </c>
      <c r="C351" s="22"/>
      <c r="D351" s="24" t="s">
        <v>368</v>
      </c>
      <c r="E351" s="20">
        <v>267290099.45000005</v>
      </c>
      <c r="F351" s="20">
        <v>14833412.189999998</v>
      </c>
      <c r="G351" s="20">
        <v>12222271.779999997</v>
      </c>
      <c r="H351" s="20">
        <f>+E351+F351-G351</f>
        <v>269901239.86000007</v>
      </c>
      <c r="I351" s="20">
        <v>9190.85</v>
      </c>
      <c r="J351" s="20">
        <v>50818681.480000004</v>
      </c>
      <c r="K351" s="20">
        <v>13927139.759999996</v>
      </c>
      <c r="L351" s="20">
        <v>45129477.149999999</v>
      </c>
      <c r="M351" s="20">
        <v>688922.52000000014</v>
      </c>
      <c r="N351" s="20">
        <v>18258735.679999996</v>
      </c>
      <c r="O351" s="20">
        <v>4701698.3936349992</v>
      </c>
      <c r="P351" s="20">
        <f t="shared" si="14"/>
        <v>136367394.02636507</v>
      </c>
    </row>
    <row r="352" spans="2:16" x14ac:dyDescent="0.2">
      <c r="B352" s="17">
        <v>14</v>
      </c>
      <c r="C352" s="18">
        <v>1</v>
      </c>
      <c r="D352" s="18" t="s">
        <v>369</v>
      </c>
      <c r="E352" s="19">
        <v>7858497.0099999998</v>
      </c>
      <c r="F352" s="19">
        <v>2298305.37</v>
      </c>
      <c r="G352" s="19">
        <v>0</v>
      </c>
      <c r="H352" s="20">
        <f t="shared" si="15"/>
        <v>10156802.379999999</v>
      </c>
      <c r="I352" s="19">
        <v>0</v>
      </c>
      <c r="J352" s="19">
        <v>3056272.08</v>
      </c>
      <c r="K352" s="19">
        <v>170868.34</v>
      </c>
      <c r="L352" s="19">
        <v>836854.94</v>
      </c>
      <c r="M352" s="19">
        <v>0</v>
      </c>
      <c r="N352" s="19">
        <v>0</v>
      </c>
      <c r="O352" s="19">
        <v>28728.876499999998</v>
      </c>
      <c r="P352" s="20">
        <f t="shared" si="14"/>
        <v>6064078.1434999993</v>
      </c>
    </row>
    <row r="353" spans="2:16" x14ac:dyDescent="0.2">
      <c r="B353" s="17">
        <v>14</v>
      </c>
      <c r="C353" s="18">
        <v>2</v>
      </c>
      <c r="D353" s="18" t="s">
        <v>370</v>
      </c>
      <c r="E353" s="19">
        <v>11589973.140000001</v>
      </c>
      <c r="F353" s="19">
        <v>0</v>
      </c>
      <c r="G353" s="19">
        <v>849134.88</v>
      </c>
      <c r="H353" s="20">
        <f t="shared" si="15"/>
        <v>10740838.26</v>
      </c>
      <c r="I353" s="19">
        <v>0</v>
      </c>
      <c r="J353" s="19">
        <v>1982363.0499999998</v>
      </c>
      <c r="K353" s="19">
        <v>197998.77</v>
      </c>
      <c r="L353" s="19">
        <v>451601.44</v>
      </c>
      <c r="M353" s="19">
        <v>36002.239999999998</v>
      </c>
      <c r="N353" s="19">
        <v>4669087.42</v>
      </c>
      <c r="O353" s="19">
        <v>0</v>
      </c>
      <c r="P353" s="20">
        <f t="shared" si="14"/>
        <v>3403785.34</v>
      </c>
    </row>
    <row r="354" spans="2:16" x14ac:dyDescent="0.2">
      <c r="B354" s="17">
        <v>14</v>
      </c>
      <c r="C354" s="18">
        <v>3</v>
      </c>
      <c r="D354" s="18" t="s">
        <v>371</v>
      </c>
      <c r="E354" s="19">
        <v>4836949.3099999996</v>
      </c>
      <c r="F354" s="19">
        <v>559555.81000000006</v>
      </c>
      <c r="G354" s="19">
        <v>0</v>
      </c>
      <c r="H354" s="20">
        <f t="shared" si="15"/>
        <v>5396505.1199999992</v>
      </c>
      <c r="I354" s="19">
        <v>0</v>
      </c>
      <c r="J354" s="19">
        <v>775290.18000000017</v>
      </c>
      <c r="K354" s="19">
        <v>274013.71999999997</v>
      </c>
      <c r="L354" s="19">
        <v>298177.34999999998</v>
      </c>
      <c r="M354" s="19">
        <v>25361.38</v>
      </c>
      <c r="N354" s="19">
        <v>0</v>
      </c>
      <c r="O354" s="19">
        <v>0</v>
      </c>
      <c r="P354" s="20">
        <f t="shared" si="14"/>
        <v>4023662.4899999993</v>
      </c>
    </row>
    <row r="355" spans="2:16" x14ac:dyDescent="0.2">
      <c r="B355" s="17">
        <v>14</v>
      </c>
      <c r="C355" s="18">
        <v>4</v>
      </c>
      <c r="D355" s="18" t="s">
        <v>372</v>
      </c>
      <c r="E355" s="19">
        <v>14515389.74</v>
      </c>
      <c r="F355" s="19">
        <v>1539218.07</v>
      </c>
      <c r="G355" s="19">
        <v>0</v>
      </c>
      <c r="H355" s="20">
        <f t="shared" si="15"/>
        <v>16054607.810000001</v>
      </c>
      <c r="I355" s="19">
        <v>0</v>
      </c>
      <c r="J355" s="19">
        <v>1005315.5599999996</v>
      </c>
      <c r="K355" s="19">
        <v>513794.54</v>
      </c>
      <c r="L355" s="19">
        <v>1295663.02</v>
      </c>
      <c r="M355" s="19">
        <v>96161.37</v>
      </c>
      <c r="N355" s="19">
        <v>2213.39</v>
      </c>
      <c r="O355" s="19">
        <v>0</v>
      </c>
      <c r="P355" s="20">
        <f t="shared" si="14"/>
        <v>13141459.93</v>
      </c>
    </row>
    <row r="356" spans="2:16" x14ac:dyDescent="0.2">
      <c r="B356" s="17">
        <v>14</v>
      </c>
      <c r="C356" s="18">
        <v>5</v>
      </c>
      <c r="D356" s="18" t="s">
        <v>373</v>
      </c>
      <c r="E356" s="19">
        <v>14615126.26</v>
      </c>
      <c r="F356" s="19">
        <v>2630308.7000000002</v>
      </c>
      <c r="G356" s="19">
        <v>0</v>
      </c>
      <c r="H356" s="20">
        <f t="shared" si="15"/>
        <v>17245434.960000001</v>
      </c>
      <c r="I356" s="19">
        <v>0</v>
      </c>
      <c r="J356" s="19">
        <v>3896716.87</v>
      </c>
      <c r="K356" s="19">
        <v>300238.21000000002</v>
      </c>
      <c r="L356" s="19">
        <v>810397.6</v>
      </c>
      <c r="M356" s="19">
        <v>40780.050000000003</v>
      </c>
      <c r="N356" s="19">
        <v>1000287.57</v>
      </c>
      <c r="O356" s="19">
        <v>61153.311411000002</v>
      </c>
      <c r="P356" s="20">
        <f t="shared" si="14"/>
        <v>11135861.348589001</v>
      </c>
    </row>
    <row r="357" spans="2:16" x14ac:dyDescent="0.2">
      <c r="B357" s="17">
        <v>14</v>
      </c>
      <c r="C357" s="18">
        <v>6</v>
      </c>
      <c r="D357" s="18" t="s">
        <v>374</v>
      </c>
      <c r="E357" s="19">
        <v>102240426.65000001</v>
      </c>
      <c r="F357" s="19">
        <v>10212852.92</v>
      </c>
      <c r="G357" s="19">
        <v>0</v>
      </c>
      <c r="H357" s="20">
        <f t="shared" si="15"/>
        <v>112453279.57000001</v>
      </c>
      <c r="I357" s="19">
        <v>0</v>
      </c>
      <c r="J357" s="19">
        <v>18633230.719999999</v>
      </c>
      <c r="K357" s="19">
        <v>3369106.32</v>
      </c>
      <c r="L357" s="19">
        <v>9508348.2300000004</v>
      </c>
      <c r="M357" s="19">
        <v>437262.21</v>
      </c>
      <c r="N357" s="19">
        <v>4558245.7</v>
      </c>
      <c r="O357" s="19">
        <v>1775430.4533259999</v>
      </c>
      <c r="P357" s="20">
        <f t="shared" si="14"/>
        <v>74171655.936673999</v>
      </c>
    </row>
    <row r="358" spans="2:16" x14ac:dyDescent="0.2">
      <c r="B358" s="17">
        <v>14</v>
      </c>
      <c r="C358" s="18">
        <v>7</v>
      </c>
      <c r="D358" s="18" t="s">
        <v>375</v>
      </c>
      <c r="E358" s="19">
        <v>8747338.5199999996</v>
      </c>
      <c r="F358" s="19">
        <v>0</v>
      </c>
      <c r="G358" s="19">
        <v>441960.27</v>
      </c>
      <c r="H358" s="20">
        <f t="shared" si="15"/>
        <v>8305378.25</v>
      </c>
      <c r="I358" s="19">
        <v>0</v>
      </c>
      <c r="J358" s="19">
        <v>1435589.2000000002</v>
      </c>
      <c r="K358" s="19">
        <v>299797.36</v>
      </c>
      <c r="L358" s="19">
        <v>360115.19</v>
      </c>
      <c r="M358" s="19">
        <v>34714.97</v>
      </c>
      <c r="N358" s="19">
        <v>1933048.05</v>
      </c>
      <c r="O358" s="19">
        <v>0</v>
      </c>
      <c r="P358" s="20">
        <f t="shared" si="14"/>
        <v>4242113.4799999995</v>
      </c>
    </row>
    <row r="359" spans="2:16" x14ac:dyDescent="0.2">
      <c r="B359" s="17">
        <v>14</v>
      </c>
      <c r="C359" s="18">
        <v>8</v>
      </c>
      <c r="D359" s="18" t="s">
        <v>376</v>
      </c>
      <c r="E359" s="19">
        <v>3743064.67</v>
      </c>
      <c r="F359" s="19">
        <v>93791.29</v>
      </c>
      <c r="G359" s="19">
        <v>0</v>
      </c>
      <c r="H359" s="20">
        <f t="shared" si="15"/>
        <v>3836855.96</v>
      </c>
      <c r="I359" s="19">
        <v>0</v>
      </c>
      <c r="J359" s="19">
        <v>430096.91000000003</v>
      </c>
      <c r="K359" s="19">
        <v>168648.01</v>
      </c>
      <c r="L359" s="19">
        <v>305552.42</v>
      </c>
      <c r="M359" s="19">
        <v>7728.43</v>
      </c>
      <c r="N359" s="19">
        <v>1302523.28</v>
      </c>
      <c r="O359" s="19">
        <v>0</v>
      </c>
      <c r="P359" s="20">
        <f t="shared" si="14"/>
        <v>1622306.9099999997</v>
      </c>
    </row>
    <row r="360" spans="2:16" x14ac:dyDescent="0.2">
      <c r="B360" s="17">
        <v>14</v>
      </c>
      <c r="C360" s="18">
        <v>9</v>
      </c>
      <c r="D360" s="18" t="s">
        <v>377</v>
      </c>
      <c r="E360" s="19">
        <v>4109844.28</v>
      </c>
      <c r="F360" s="19">
        <v>0</v>
      </c>
      <c r="G360" s="19">
        <v>87948.800000000003</v>
      </c>
      <c r="H360" s="20">
        <f t="shared" si="15"/>
        <v>4021895.48</v>
      </c>
      <c r="I360" s="19">
        <v>0</v>
      </c>
      <c r="J360" s="19">
        <v>824093.01</v>
      </c>
      <c r="K360" s="19">
        <v>744727.47</v>
      </c>
      <c r="L360" s="19">
        <v>246258.96</v>
      </c>
      <c r="M360" s="19">
        <v>0</v>
      </c>
      <c r="N360" s="19">
        <v>15926.74</v>
      </c>
      <c r="O360" s="19">
        <v>0</v>
      </c>
      <c r="P360" s="20">
        <f t="shared" si="14"/>
        <v>2190889.2999999998</v>
      </c>
    </row>
    <row r="361" spans="2:16" x14ac:dyDescent="0.2">
      <c r="B361" s="17">
        <v>14</v>
      </c>
      <c r="C361" s="18">
        <v>10</v>
      </c>
      <c r="D361" s="18" t="s">
        <v>378</v>
      </c>
      <c r="E361" s="19">
        <v>2802963.55</v>
      </c>
      <c r="F361" s="19">
        <v>0</v>
      </c>
      <c r="G361" s="19">
        <v>303542.67</v>
      </c>
      <c r="H361" s="20">
        <f t="shared" si="15"/>
        <v>2499420.88</v>
      </c>
      <c r="I361" s="19">
        <v>0</v>
      </c>
      <c r="J361" s="19">
        <v>506077.01</v>
      </c>
      <c r="K361" s="19">
        <v>186165.7</v>
      </c>
      <c r="L361" s="19">
        <v>133170.68</v>
      </c>
      <c r="M361" s="19">
        <v>8080.12</v>
      </c>
      <c r="N361" s="19">
        <v>339967.09</v>
      </c>
      <c r="O361" s="19">
        <v>0</v>
      </c>
      <c r="P361" s="20">
        <f t="shared" si="14"/>
        <v>1325960.28</v>
      </c>
    </row>
    <row r="362" spans="2:16" x14ac:dyDescent="0.2">
      <c r="B362" s="17">
        <v>14</v>
      </c>
      <c r="C362" s="18">
        <v>11</v>
      </c>
      <c r="D362" s="18" t="s">
        <v>379</v>
      </c>
      <c r="E362" s="19">
        <v>2390439.88</v>
      </c>
      <c r="F362" s="19">
        <v>474993.76</v>
      </c>
      <c r="G362" s="19">
        <v>0</v>
      </c>
      <c r="H362" s="20">
        <f t="shared" si="15"/>
        <v>2865433.6399999997</v>
      </c>
      <c r="I362" s="19">
        <v>0</v>
      </c>
      <c r="J362" s="19">
        <v>211558.97999999998</v>
      </c>
      <c r="K362" s="19">
        <v>200752.14</v>
      </c>
      <c r="L362" s="19">
        <v>769544.88</v>
      </c>
      <c r="M362" s="19">
        <v>0</v>
      </c>
      <c r="N362" s="19">
        <v>0</v>
      </c>
      <c r="O362" s="19">
        <v>0</v>
      </c>
      <c r="P362" s="20">
        <f t="shared" si="14"/>
        <v>1683577.6399999997</v>
      </c>
    </row>
    <row r="363" spans="2:16" x14ac:dyDescent="0.2">
      <c r="B363" s="17">
        <v>14</v>
      </c>
      <c r="C363" s="18">
        <v>12</v>
      </c>
      <c r="D363" s="18" t="s">
        <v>380</v>
      </c>
      <c r="E363" s="19">
        <v>10062811.98</v>
      </c>
      <c r="F363" s="19">
        <v>0</v>
      </c>
      <c r="G363" s="19">
        <v>127925.93</v>
      </c>
      <c r="H363" s="20">
        <f t="shared" si="15"/>
        <v>9934886.0500000007</v>
      </c>
      <c r="I363" s="19">
        <v>0</v>
      </c>
      <c r="J363" s="19">
        <v>601639.35000000009</v>
      </c>
      <c r="K363" s="19">
        <v>256902.85</v>
      </c>
      <c r="L363" s="19">
        <v>366200.65</v>
      </c>
      <c r="M363" s="19">
        <v>30100.47</v>
      </c>
      <c r="N363" s="19">
        <v>3375987.2</v>
      </c>
      <c r="O363" s="19">
        <v>35442.884638000003</v>
      </c>
      <c r="P363" s="20">
        <f t="shared" si="14"/>
        <v>5268612.645362</v>
      </c>
    </row>
    <row r="364" spans="2:16" x14ac:dyDescent="0.2">
      <c r="B364" s="17">
        <v>14</v>
      </c>
      <c r="C364" s="18">
        <v>13</v>
      </c>
      <c r="D364" s="18" t="s">
        <v>381</v>
      </c>
      <c r="E364" s="19">
        <v>4052009.68</v>
      </c>
      <c r="F364" s="19">
        <v>164566.97</v>
      </c>
      <c r="G364" s="19">
        <v>0</v>
      </c>
      <c r="H364" s="20">
        <f t="shared" si="15"/>
        <v>4216576.6500000004</v>
      </c>
      <c r="I364" s="19">
        <v>0</v>
      </c>
      <c r="J364" s="19">
        <v>897181.33000000007</v>
      </c>
      <c r="K364" s="19">
        <v>220920.12</v>
      </c>
      <c r="L364" s="19">
        <v>381310.58</v>
      </c>
      <c r="M364" s="19">
        <v>69757.42</v>
      </c>
      <c r="N364" s="19">
        <v>943.47</v>
      </c>
      <c r="O364" s="19">
        <v>0</v>
      </c>
      <c r="P364" s="20">
        <f t="shared" si="14"/>
        <v>2646463.7300000004</v>
      </c>
    </row>
    <row r="365" spans="2:16" x14ac:dyDescent="0.2">
      <c r="B365" s="17">
        <v>14</v>
      </c>
      <c r="C365" s="18">
        <v>14</v>
      </c>
      <c r="D365" s="18" t="s">
        <v>382</v>
      </c>
      <c r="E365" s="19">
        <v>820060.05</v>
      </c>
      <c r="F365" s="19">
        <v>345877.93</v>
      </c>
      <c r="G365" s="19">
        <v>0</v>
      </c>
      <c r="H365" s="20">
        <f t="shared" si="15"/>
        <v>1165937.98</v>
      </c>
      <c r="I365" s="19">
        <v>0</v>
      </c>
      <c r="J365" s="19">
        <v>142865.34000000003</v>
      </c>
      <c r="K365" s="19">
        <v>53606.8</v>
      </c>
      <c r="L365" s="19">
        <v>76112.710000000006</v>
      </c>
      <c r="M365" s="19">
        <v>0</v>
      </c>
      <c r="N365" s="19">
        <v>0</v>
      </c>
      <c r="O365" s="19">
        <v>0</v>
      </c>
      <c r="P365" s="20">
        <f t="shared" si="14"/>
        <v>893353.12999999989</v>
      </c>
    </row>
    <row r="366" spans="2:16" x14ac:dyDescent="0.2">
      <c r="B366" s="17">
        <v>14</v>
      </c>
      <c r="C366" s="18">
        <v>15</v>
      </c>
      <c r="D366" s="18" t="s">
        <v>383</v>
      </c>
      <c r="E366" s="19">
        <v>1516672.64</v>
      </c>
      <c r="F366" s="19">
        <v>285459.63</v>
      </c>
      <c r="G366" s="19">
        <v>0</v>
      </c>
      <c r="H366" s="20">
        <f t="shared" si="15"/>
        <v>1802132.27</v>
      </c>
      <c r="I366" s="19">
        <v>0</v>
      </c>
      <c r="J366" s="19">
        <v>390347.48</v>
      </c>
      <c r="K366" s="19">
        <v>149760.70000000001</v>
      </c>
      <c r="L366" s="19">
        <v>94415.74</v>
      </c>
      <c r="M366" s="19">
        <v>10038.27</v>
      </c>
      <c r="N366" s="19">
        <v>0</v>
      </c>
      <c r="O366" s="19">
        <v>0</v>
      </c>
      <c r="P366" s="20">
        <f t="shared" si="14"/>
        <v>1157570.08</v>
      </c>
    </row>
    <row r="367" spans="2:16" x14ac:dyDescent="0.2">
      <c r="B367" s="17">
        <v>14</v>
      </c>
      <c r="C367" s="18">
        <v>16</v>
      </c>
      <c r="D367" s="18" t="s">
        <v>384</v>
      </c>
      <c r="E367" s="19">
        <v>1110078.9099999999</v>
      </c>
      <c r="F367" s="19">
        <v>178777.45</v>
      </c>
      <c r="G367" s="19">
        <v>0</v>
      </c>
      <c r="H367" s="20">
        <f t="shared" si="15"/>
        <v>1288856.3599999999</v>
      </c>
      <c r="I367" s="19">
        <v>0</v>
      </c>
      <c r="J367" s="19">
        <v>117010.57999999996</v>
      </c>
      <c r="K367" s="19">
        <v>49980.51</v>
      </c>
      <c r="L367" s="19">
        <v>79141.789999999994</v>
      </c>
      <c r="M367" s="19">
        <v>0</v>
      </c>
      <c r="N367" s="19">
        <v>27967.1</v>
      </c>
      <c r="O367" s="19">
        <v>0</v>
      </c>
      <c r="P367" s="20">
        <f t="shared" si="14"/>
        <v>1014756.3799999999</v>
      </c>
    </row>
    <row r="368" spans="2:16" x14ac:dyDescent="0.2">
      <c r="B368" s="17">
        <v>14</v>
      </c>
      <c r="C368" s="18">
        <v>17</v>
      </c>
      <c r="D368" s="18" t="s">
        <v>385</v>
      </c>
      <c r="E368" s="19">
        <v>2922548.58</v>
      </c>
      <c r="F368" s="19">
        <v>1669868.06</v>
      </c>
      <c r="G368" s="19">
        <v>0</v>
      </c>
      <c r="H368" s="20">
        <f t="shared" si="15"/>
        <v>4592416.6400000006</v>
      </c>
      <c r="I368" s="19">
        <v>0</v>
      </c>
      <c r="J368" s="19">
        <v>330064.37000000011</v>
      </c>
      <c r="K368" s="19">
        <v>183714.63</v>
      </c>
      <c r="L368" s="19">
        <v>208578.16</v>
      </c>
      <c r="M368" s="19">
        <v>0</v>
      </c>
      <c r="N368" s="19">
        <v>0</v>
      </c>
      <c r="O368" s="19">
        <v>0</v>
      </c>
      <c r="P368" s="20">
        <f t="shared" si="14"/>
        <v>3870059.4800000004</v>
      </c>
    </row>
    <row r="369" spans="2:16" x14ac:dyDescent="0.2">
      <c r="B369" s="17">
        <v>14</v>
      </c>
      <c r="C369" s="18">
        <v>18</v>
      </c>
      <c r="D369" s="18" t="s">
        <v>386</v>
      </c>
      <c r="E369" s="19">
        <v>4634678.9000000004</v>
      </c>
      <c r="F369" s="19">
        <v>0</v>
      </c>
      <c r="G369" s="19">
        <v>398020.31</v>
      </c>
      <c r="H369" s="20">
        <f t="shared" si="15"/>
        <v>4236658.5900000008</v>
      </c>
      <c r="I369" s="19">
        <v>0</v>
      </c>
      <c r="J369" s="19">
        <v>921564.82000000007</v>
      </c>
      <c r="K369" s="19">
        <v>339915.91</v>
      </c>
      <c r="L369" s="19">
        <v>318218.23</v>
      </c>
      <c r="M369" s="19">
        <v>0</v>
      </c>
      <c r="N369" s="19">
        <v>401387.42</v>
      </c>
      <c r="O369" s="19">
        <v>0</v>
      </c>
      <c r="P369" s="20">
        <f t="shared" si="14"/>
        <v>2255572.2100000009</v>
      </c>
    </row>
    <row r="370" spans="2:16" x14ac:dyDescent="0.2">
      <c r="B370" s="17">
        <v>14</v>
      </c>
      <c r="C370" s="18">
        <v>19</v>
      </c>
      <c r="D370" s="18" t="s">
        <v>387</v>
      </c>
      <c r="E370" s="19">
        <v>1784930.65</v>
      </c>
      <c r="F370" s="19">
        <v>179717.4</v>
      </c>
      <c r="G370" s="19">
        <v>0</v>
      </c>
      <c r="H370" s="20">
        <f t="shared" si="15"/>
        <v>1964648.0499999998</v>
      </c>
      <c r="I370" s="19">
        <v>0</v>
      </c>
      <c r="J370" s="19">
        <v>685253.79</v>
      </c>
      <c r="K370" s="19">
        <v>79512.2</v>
      </c>
      <c r="L370" s="19">
        <v>114240.92</v>
      </c>
      <c r="M370" s="19">
        <v>13950.19</v>
      </c>
      <c r="N370" s="19">
        <v>0</v>
      </c>
      <c r="O370" s="19">
        <v>0</v>
      </c>
      <c r="P370" s="20">
        <f t="shared" si="14"/>
        <v>1071690.9499999997</v>
      </c>
    </row>
    <row r="371" spans="2:16" x14ac:dyDescent="0.2">
      <c r="B371" s="17">
        <v>14</v>
      </c>
      <c r="C371" s="18">
        <v>20</v>
      </c>
      <c r="D371" s="18" t="s">
        <v>388</v>
      </c>
      <c r="E371" s="19">
        <v>1414088.63</v>
      </c>
      <c r="F371" s="19">
        <v>20330.86</v>
      </c>
      <c r="G371" s="19">
        <v>0</v>
      </c>
      <c r="H371" s="20">
        <f t="shared" si="15"/>
        <v>1434419.49</v>
      </c>
      <c r="I371" s="19">
        <v>0</v>
      </c>
      <c r="J371" s="19">
        <v>91386</v>
      </c>
      <c r="K371" s="19">
        <v>79140.19</v>
      </c>
      <c r="L371" s="19">
        <v>116437.88</v>
      </c>
      <c r="M371" s="19">
        <v>12689.69</v>
      </c>
      <c r="N371" s="19">
        <v>210000</v>
      </c>
      <c r="O371" s="19">
        <v>0</v>
      </c>
      <c r="P371" s="20">
        <f t="shared" si="14"/>
        <v>924765.73</v>
      </c>
    </row>
    <row r="372" spans="2:16" x14ac:dyDescent="0.2">
      <c r="B372" s="17">
        <v>14</v>
      </c>
      <c r="C372" s="18">
        <v>21</v>
      </c>
      <c r="D372" s="18" t="s">
        <v>389</v>
      </c>
      <c r="E372" s="19">
        <v>1107649.49</v>
      </c>
      <c r="F372" s="19">
        <v>35783.089999999997</v>
      </c>
      <c r="G372" s="19">
        <v>0</v>
      </c>
      <c r="H372" s="20">
        <f t="shared" si="15"/>
        <v>1143432.58</v>
      </c>
      <c r="I372" s="19">
        <v>0</v>
      </c>
      <c r="J372" s="19">
        <v>425847.29000000004</v>
      </c>
      <c r="K372" s="19">
        <v>116888.03</v>
      </c>
      <c r="L372" s="19">
        <v>33847.21</v>
      </c>
      <c r="M372" s="19">
        <v>0</v>
      </c>
      <c r="N372" s="19">
        <v>4.21</v>
      </c>
      <c r="O372" s="19">
        <v>0</v>
      </c>
      <c r="P372" s="20">
        <f t="shared" si="14"/>
        <v>566845.84000000008</v>
      </c>
    </row>
    <row r="373" spans="2:16" x14ac:dyDescent="0.2">
      <c r="B373" s="17">
        <v>14</v>
      </c>
      <c r="C373" s="18">
        <v>22</v>
      </c>
      <c r="D373" s="18" t="s">
        <v>390</v>
      </c>
      <c r="E373" s="19">
        <v>1515909.65</v>
      </c>
      <c r="F373" s="19">
        <v>0</v>
      </c>
      <c r="G373" s="19">
        <v>62484.5</v>
      </c>
      <c r="H373" s="20">
        <f t="shared" si="15"/>
        <v>1453425.15</v>
      </c>
      <c r="I373" s="19">
        <v>0</v>
      </c>
      <c r="J373" s="19">
        <v>468618.25</v>
      </c>
      <c r="K373" s="19">
        <v>181984.8</v>
      </c>
      <c r="L373" s="19">
        <v>84429.01</v>
      </c>
      <c r="M373" s="19">
        <v>0</v>
      </c>
      <c r="N373" s="19">
        <v>0</v>
      </c>
      <c r="O373" s="19">
        <v>0</v>
      </c>
      <c r="P373" s="20">
        <f t="shared" si="14"/>
        <v>718393.08999999985</v>
      </c>
    </row>
    <row r="374" spans="2:16" x14ac:dyDescent="0.2">
      <c r="B374" s="17">
        <v>14</v>
      </c>
      <c r="C374" s="18">
        <v>23</v>
      </c>
      <c r="D374" s="18" t="s">
        <v>391</v>
      </c>
      <c r="E374" s="19">
        <v>3282874.33</v>
      </c>
      <c r="F374" s="19">
        <v>545609.36</v>
      </c>
      <c r="G374" s="19">
        <v>0</v>
      </c>
      <c r="H374" s="20">
        <f t="shared" si="15"/>
        <v>3828483.69</v>
      </c>
      <c r="I374" s="19">
        <v>0</v>
      </c>
      <c r="J374" s="19">
        <v>549730.92999999993</v>
      </c>
      <c r="K374" s="19">
        <v>655819.88</v>
      </c>
      <c r="L374" s="19">
        <v>307434.36</v>
      </c>
      <c r="M374" s="19">
        <v>95005</v>
      </c>
      <c r="N374" s="19">
        <v>95536.94</v>
      </c>
      <c r="O374" s="19">
        <v>0</v>
      </c>
      <c r="P374" s="20">
        <f t="shared" si="14"/>
        <v>2124956.58</v>
      </c>
    </row>
    <row r="375" spans="2:16" x14ac:dyDescent="0.2">
      <c r="B375" s="17">
        <v>14</v>
      </c>
      <c r="C375" s="18">
        <v>24</v>
      </c>
      <c r="D375" s="18" t="s">
        <v>392</v>
      </c>
      <c r="E375" s="19">
        <v>1950419.29</v>
      </c>
      <c r="F375" s="19">
        <v>1277118.93</v>
      </c>
      <c r="G375" s="19">
        <v>0</v>
      </c>
      <c r="H375" s="20">
        <f t="shared" si="15"/>
        <v>3227538.2199999997</v>
      </c>
      <c r="I375" s="19">
        <v>0</v>
      </c>
      <c r="J375" s="19">
        <v>243137.80000000005</v>
      </c>
      <c r="K375" s="19">
        <v>226138.42</v>
      </c>
      <c r="L375" s="19">
        <v>229744.45</v>
      </c>
      <c r="M375" s="19">
        <v>11045.04</v>
      </c>
      <c r="N375" s="19">
        <v>1592.67</v>
      </c>
      <c r="O375" s="19">
        <v>0</v>
      </c>
      <c r="P375" s="20">
        <f t="shared" si="14"/>
        <v>2515879.8399999994</v>
      </c>
    </row>
    <row r="376" spans="2:16" x14ac:dyDescent="0.2">
      <c r="B376" s="17">
        <v>14</v>
      </c>
      <c r="C376" s="18">
        <v>25</v>
      </c>
      <c r="D376" s="18" t="s">
        <v>393</v>
      </c>
      <c r="E376" s="19">
        <v>895299.25</v>
      </c>
      <c r="F376" s="19">
        <v>7805.76</v>
      </c>
      <c r="G376" s="19">
        <v>0</v>
      </c>
      <c r="H376" s="20">
        <f t="shared" si="15"/>
        <v>903105.01</v>
      </c>
      <c r="I376" s="19">
        <v>0</v>
      </c>
      <c r="J376" s="19">
        <v>352481.55000000005</v>
      </c>
      <c r="K376" s="19">
        <v>34250.5</v>
      </c>
      <c r="L376" s="19">
        <v>98885.61</v>
      </c>
      <c r="M376" s="19">
        <v>0</v>
      </c>
      <c r="N376" s="19">
        <v>108445.2</v>
      </c>
      <c r="O376" s="19">
        <v>0</v>
      </c>
      <c r="P376" s="20">
        <f t="shared" si="14"/>
        <v>309042.15000000002</v>
      </c>
    </row>
    <row r="377" spans="2:16" x14ac:dyDescent="0.2">
      <c r="B377" s="17">
        <v>14</v>
      </c>
      <c r="C377" s="18">
        <v>26</v>
      </c>
      <c r="D377" s="18" t="s">
        <v>394</v>
      </c>
      <c r="E377" s="19">
        <v>2124779.1800000002</v>
      </c>
      <c r="F377" s="19">
        <v>1156290.5900000001</v>
      </c>
      <c r="G377" s="19">
        <v>0</v>
      </c>
      <c r="H377" s="20">
        <f t="shared" si="15"/>
        <v>3281069.7700000005</v>
      </c>
      <c r="I377" s="19">
        <v>0</v>
      </c>
      <c r="J377" s="19">
        <v>191421.30000000005</v>
      </c>
      <c r="K377" s="19">
        <v>925466.6</v>
      </c>
      <c r="L377" s="19">
        <v>337590.24</v>
      </c>
      <c r="M377" s="19">
        <v>0</v>
      </c>
      <c r="N377" s="19">
        <v>0</v>
      </c>
      <c r="O377" s="19">
        <v>0</v>
      </c>
      <c r="P377" s="20">
        <f t="shared" si="14"/>
        <v>1826591.6300000006</v>
      </c>
    </row>
    <row r="378" spans="2:16" x14ac:dyDescent="0.2">
      <c r="B378" s="17">
        <v>14</v>
      </c>
      <c r="C378" s="18">
        <v>27</v>
      </c>
      <c r="D378" s="18" t="s">
        <v>395</v>
      </c>
      <c r="E378" s="19">
        <v>1382667.83</v>
      </c>
      <c r="F378" s="19">
        <v>0</v>
      </c>
      <c r="G378" s="19">
        <v>37131.5</v>
      </c>
      <c r="H378" s="20">
        <f t="shared" si="15"/>
        <v>1345536.33</v>
      </c>
      <c r="I378" s="19">
        <v>0</v>
      </c>
      <c r="J378" s="19">
        <v>138654.18999999994</v>
      </c>
      <c r="K378" s="19">
        <v>220458.81</v>
      </c>
      <c r="L378" s="19">
        <v>113368.23</v>
      </c>
      <c r="M378" s="19">
        <v>0</v>
      </c>
      <c r="N378" s="19">
        <v>95705.58</v>
      </c>
      <c r="O378" s="19">
        <v>0</v>
      </c>
      <c r="P378" s="20">
        <f t="shared" si="14"/>
        <v>777349.52000000014</v>
      </c>
    </row>
    <row r="379" spans="2:16" x14ac:dyDescent="0.2">
      <c r="B379" s="17">
        <v>14</v>
      </c>
      <c r="C379" s="18">
        <v>28</v>
      </c>
      <c r="D379" s="18" t="s">
        <v>396</v>
      </c>
      <c r="E379" s="19">
        <v>1285578.83</v>
      </c>
      <c r="F379" s="19">
        <v>208073.17</v>
      </c>
      <c r="G379" s="19">
        <v>0</v>
      </c>
      <c r="H379" s="20">
        <f t="shared" si="15"/>
        <v>1493652</v>
      </c>
      <c r="I379" s="19">
        <v>0</v>
      </c>
      <c r="J379" s="19">
        <v>248112.24</v>
      </c>
      <c r="K379" s="19">
        <v>200504.99</v>
      </c>
      <c r="L379" s="19">
        <v>94008.68</v>
      </c>
      <c r="M379" s="19">
        <v>3575.27</v>
      </c>
      <c r="N379" s="19">
        <v>0</v>
      </c>
      <c r="O379" s="19">
        <v>0</v>
      </c>
      <c r="P379" s="20">
        <f t="shared" si="14"/>
        <v>947450.82000000007</v>
      </c>
    </row>
    <row r="380" spans="2:16" x14ac:dyDescent="0.2">
      <c r="B380" s="17">
        <v>14</v>
      </c>
      <c r="C380" s="18">
        <v>29</v>
      </c>
      <c r="D380" s="18" t="s">
        <v>397</v>
      </c>
      <c r="E380" s="19">
        <v>1759850.1</v>
      </c>
      <c r="F380" s="19">
        <v>201032.12</v>
      </c>
      <c r="G380" s="19">
        <v>0</v>
      </c>
      <c r="H380" s="20">
        <f t="shared" si="15"/>
        <v>1960882.2200000002</v>
      </c>
      <c r="I380" s="19">
        <v>0</v>
      </c>
      <c r="J380" s="19">
        <v>341244.31999999995</v>
      </c>
      <c r="K380" s="19">
        <v>39626.31</v>
      </c>
      <c r="L380" s="19">
        <v>140281.04999999999</v>
      </c>
      <c r="M380" s="19">
        <v>2705</v>
      </c>
      <c r="N380" s="19">
        <v>0</v>
      </c>
      <c r="O380" s="19">
        <v>0</v>
      </c>
      <c r="P380" s="20">
        <f t="shared" si="14"/>
        <v>1437025.5400000003</v>
      </c>
    </row>
    <row r="381" spans="2:16" x14ac:dyDescent="0.2">
      <c r="B381" s="17">
        <v>14</v>
      </c>
      <c r="C381" s="18">
        <v>30</v>
      </c>
      <c r="D381" s="18" t="s">
        <v>398</v>
      </c>
      <c r="E381" s="19">
        <v>1426940.1</v>
      </c>
      <c r="F381" s="19">
        <v>626623.69999999995</v>
      </c>
      <c r="G381" s="19">
        <v>0</v>
      </c>
      <c r="H381" s="20">
        <f t="shared" si="15"/>
        <v>2053563.8</v>
      </c>
      <c r="I381" s="19">
        <v>0</v>
      </c>
      <c r="J381" s="19">
        <v>39599.400000000023</v>
      </c>
      <c r="K381" s="19">
        <v>204874.35</v>
      </c>
      <c r="L381" s="19">
        <v>172970.98</v>
      </c>
      <c r="M381" s="19">
        <v>0</v>
      </c>
      <c r="N381" s="19">
        <v>26071.279999999999</v>
      </c>
      <c r="O381" s="19">
        <v>0</v>
      </c>
      <c r="P381" s="20">
        <f t="shared" si="14"/>
        <v>1610047.79</v>
      </c>
    </row>
    <row r="382" spans="2:16" x14ac:dyDescent="0.2">
      <c r="B382" s="17">
        <v>14</v>
      </c>
      <c r="C382" s="18">
        <v>31</v>
      </c>
      <c r="D382" s="18" t="s">
        <v>399</v>
      </c>
      <c r="E382" s="19">
        <v>789129.56</v>
      </c>
      <c r="F382" s="19">
        <v>24345.18</v>
      </c>
      <c r="G382" s="19">
        <v>0</v>
      </c>
      <c r="H382" s="20">
        <f t="shared" si="15"/>
        <v>813474.74000000011</v>
      </c>
      <c r="I382" s="19">
        <v>0</v>
      </c>
      <c r="J382" s="19">
        <v>240480.01</v>
      </c>
      <c r="K382" s="19">
        <v>52647.360000000001</v>
      </c>
      <c r="L382" s="19">
        <v>73865.850000000006</v>
      </c>
      <c r="M382" s="19">
        <v>0</v>
      </c>
      <c r="N382" s="19">
        <v>0</v>
      </c>
      <c r="O382" s="19">
        <v>0</v>
      </c>
      <c r="P382" s="20">
        <f t="shared" si="14"/>
        <v>446481.52000000014</v>
      </c>
    </row>
    <row r="383" spans="2:16" x14ac:dyDescent="0.2">
      <c r="B383" s="17">
        <v>14</v>
      </c>
      <c r="C383" s="18">
        <v>32</v>
      </c>
      <c r="D383" s="18" t="s">
        <v>400</v>
      </c>
      <c r="E383" s="19">
        <v>1408853.65</v>
      </c>
      <c r="F383" s="19">
        <v>516874.3</v>
      </c>
      <c r="G383" s="19">
        <v>0</v>
      </c>
      <c r="H383" s="20">
        <f t="shared" si="15"/>
        <v>1925727.95</v>
      </c>
      <c r="I383" s="19">
        <v>0</v>
      </c>
      <c r="J383" s="19">
        <v>341920.67000000004</v>
      </c>
      <c r="K383" s="19">
        <v>205852.91</v>
      </c>
      <c r="L383" s="19">
        <v>112870.45</v>
      </c>
      <c r="M383" s="19">
        <v>10485.31</v>
      </c>
      <c r="N383" s="19">
        <v>0</v>
      </c>
      <c r="O383" s="19">
        <v>0</v>
      </c>
      <c r="P383" s="20">
        <f t="shared" si="14"/>
        <v>1254598.6099999999</v>
      </c>
    </row>
    <row r="384" spans="2:16" x14ac:dyDescent="0.2">
      <c r="B384" s="17">
        <v>14</v>
      </c>
      <c r="C384" s="18">
        <v>33</v>
      </c>
      <c r="D384" s="18" t="s">
        <v>401</v>
      </c>
      <c r="E384" s="19">
        <v>1378095.17</v>
      </c>
      <c r="F384" s="19">
        <v>0</v>
      </c>
      <c r="G384" s="19">
        <v>161487.46</v>
      </c>
      <c r="H384" s="20">
        <f t="shared" si="15"/>
        <v>1216607.71</v>
      </c>
      <c r="I384" s="19">
        <v>0</v>
      </c>
      <c r="J384" s="19">
        <v>444720.49</v>
      </c>
      <c r="K384" s="19">
        <v>171017.11</v>
      </c>
      <c r="L384" s="19">
        <v>33189.4</v>
      </c>
      <c r="M384" s="19">
        <v>0</v>
      </c>
      <c r="N384" s="19">
        <v>25690.74</v>
      </c>
      <c r="O384" s="19">
        <v>0</v>
      </c>
      <c r="P384" s="20">
        <f t="shared" si="14"/>
        <v>541989.97</v>
      </c>
    </row>
    <row r="385" spans="2:16" x14ac:dyDescent="0.2">
      <c r="B385" s="17">
        <v>14</v>
      </c>
      <c r="C385" s="18">
        <v>34</v>
      </c>
      <c r="D385" s="18" t="s">
        <v>402</v>
      </c>
      <c r="E385" s="19">
        <v>2267203.08</v>
      </c>
      <c r="F385" s="19">
        <v>0</v>
      </c>
      <c r="G385" s="19">
        <v>539933.22</v>
      </c>
      <c r="H385" s="20">
        <f t="shared" si="15"/>
        <v>1727269.86</v>
      </c>
      <c r="I385" s="19">
        <v>0</v>
      </c>
      <c r="J385" s="19">
        <v>876801.2</v>
      </c>
      <c r="K385" s="19">
        <v>121816.13</v>
      </c>
      <c r="L385" s="19">
        <v>523496.08</v>
      </c>
      <c r="M385" s="19">
        <v>12025.21</v>
      </c>
      <c r="N385" s="19">
        <v>0</v>
      </c>
      <c r="O385" s="19">
        <v>0</v>
      </c>
      <c r="P385" s="20">
        <f t="shared" si="14"/>
        <v>193131.24000000022</v>
      </c>
    </row>
    <row r="386" spans="2:16" x14ac:dyDescent="0.2">
      <c r="B386" s="17">
        <v>14</v>
      </c>
      <c r="C386" s="18">
        <v>35</v>
      </c>
      <c r="D386" s="18" t="s">
        <v>403</v>
      </c>
      <c r="E386" s="19">
        <v>2295865.2999999998</v>
      </c>
      <c r="F386" s="19">
        <v>1943927.06</v>
      </c>
      <c r="G386" s="19">
        <v>0</v>
      </c>
      <c r="H386" s="20">
        <f t="shared" si="15"/>
        <v>4239792.3599999994</v>
      </c>
      <c r="I386" s="19">
        <v>0</v>
      </c>
      <c r="J386" s="19">
        <v>336652.28</v>
      </c>
      <c r="K386" s="19">
        <v>281101.36</v>
      </c>
      <c r="L386" s="19">
        <v>101732.34</v>
      </c>
      <c r="M386" s="19">
        <v>0</v>
      </c>
      <c r="N386" s="19">
        <v>0</v>
      </c>
      <c r="O386" s="19">
        <v>0</v>
      </c>
      <c r="P386" s="20">
        <f t="shared" si="14"/>
        <v>3520306.3799999994</v>
      </c>
    </row>
    <row r="387" spans="2:16" x14ac:dyDescent="0.2">
      <c r="B387" s="17">
        <v>14</v>
      </c>
      <c r="C387" s="18">
        <v>36</v>
      </c>
      <c r="D387" s="18" t="s">
        <v>404</v>
      </c>
      <c r="E387" s="19">
        <v>2457387.2000000002</v>
      </c>
      <c r="F387" s="19">
        <v>33401.360000000001</v>
      </c>
      <c r="G387" s="19">
        <v>0</v>
      </c>
      <c r="H387" s="20">
        <f t="shared" si="15"/>
        <v>2490788.56</v>
      </c>
      <c r="I387" s="19">
        <v>0</v>
      </c>
      <c r="J387" s="19">
        <v>1313828.17</v>
      </c>
      <c r="K387" s="19">
        <v>14915.32</v>
      </c>
      <c r="L387" s="19">
        <v>45946.34</v>
      </c>
      <c r="M387" s="19">
        <v>2177.17</v>
      </c>
      <c r="N387" s="19">
        <v>215258.83</v>
      </c>
      <c r="O387" s="19">
        <v>0</v>
      </c>
      <c r="P387" s="20">
        <f t="shared" si="14"/>
        <v>898662.73</v>
      </c>
    </row>
    <row r="388" spans="2:16" x14ac:dyDescent="0.2">
      <c r="B388" s="17">
        <v>14</v>
      </c>
      <c r="C388" s="18">
        <v>37</v>
      </c>
      <c r="D388" s="18" t="s">
        <v>405</v>
      </c>
      <c r="E388" s="19">
        <v>1102593.5900000001</v>
      </c>
      <c r="F388" s="19">
        <v>292393.25</v>
      </c>
      <c r="G388" s="19">
        <v>0</v>
      </c>
      <c r="H388" s="20">
        <f t="shared" si="15"/>
        <v>1394986.84</v>
      </c>
      <c r="I388" s="19">
        <v>0</v>
      </c>
      <c r="J388" s="19">
        <v>186351.35999999999</v>
      </c>
      <c r="K388" s="19">
        <v>68015.44</v>
      </c>
      <c r="L388" s="19">
        <v>55971.23</v>
      </c>
      <c r="M388" s="19">
        <v>205900</v>
      </c>
      <c r="N388" s="19">
        <v>0</v>
      </c>
      <c r="O388" s="19">
        <v>0</v>
      </c>
      <c r="P388" s="20">
        <f t="shared" si="14"/>
        <v>878748.81</v>
      </c>
    </row>
    <row r="389" spans="2:16" x14ac:dyDescent="0.2">
      <c r="B389" s="17">
        <v>14</v>
      </c>
      <c r="C389" s="18">
        <v>38</v>
      </c>
      <c r="D389" s="18" t="s">
        <v>406</v>
      </c>
      <c r="E389" s="19">
        <v>978144.79</v>
      </c>
      <c r="F389" s="19">
        <v>0</v>
      </c>
      <c r="G389" s="19">
        <v>200322.69</v>
      </c>
      <c r="H389" s="20">
        <f t="shared" si="15"/>
        <v>777822.10000000009</v>
      </c>
      <c r="I389" s="19">
        <v>0</v>
      </c>
      <c r="J389" s="19">
        <v>392024.14</v>
      </c>
      <c r="K389" s="19">
        <v>14828.86</v>
      </c>
      <c r="L389" s="19">
        <v>62724.38</v>
      </c>
      <c r="M389" s="19">
        <v>0</v>
      </c>
      <c r="N389" s="19">
        <v>23442.84</v>
      </c>
      <c r="O389" s="19">
        <v>0</v>
      </c>
      <c r="P389" s="20">
        <f t="shared" si="14"/>
        <v>284801.88000000006</v>
      </c>
    </row>
    <row r="390" spans="2:16" x14ac:dyDescent="0.2">
      <c r="B390" s="17">
        <v>14</v>
      </c>
      <c r="C390" s="18">
        <v>39</v>
      </c>
      <c r="D390" s="18" t="s">
        <v>407</v>
      </c>
      <c r="E390" s="19">
        <v>1403152.23</v>
      </c>
      <c r="F390" s="19">
        <v>155338.56</v>
      </c>
      <c r="G390" s="19">
        <v>0</v>
      </c>
      <c r="H390" s="20">
        <f t="shared" si="15"/>
        <v>1558490.79</v>
      </c>
      <c r="I390" s="19">
        <v>0</v>
      </c>
      <c r="J390" s="19">
        <v>378233.30000000005</v>
      </c>
      <c r="K390" s="19">
        <v>279988.84999999998</v>
      </c>
      <c r="L390" s="19">
        <v>118345.49</v>
      </c>
      <c r="M390" s="19">
        <v>0</v>
      </c>
      <c r="N390" s="19">
        <v>0</v>
      </c>
      <c r="O390" s="19">
        <v>0</v>
      </c>
      <c r="P390" s="20">
        <f t="shared" si="14"/>
        <v>781923.15</v>
      </c>
    </row>
    <row r="391" spans="2:16" x14ac:dyDescent="0.2">
      <c r="B391" s="17">
        <v>14</v>
      </c>
      <c r="C391" s="18">
        <v>40</v>
      </c>
      <c r="D391" s="18" t="s">
        <v>408</v>
      </c>
      <c r="E391" s="19">
        <v>1745689.71</v>
      </c>
      <c r="F391" s="19">
        <v>65882.320000000007</v>
      </c>
      <c r="G391" s="19">
        <v>0</v>
      </c>
      <c r="H391" s="20">
        <f t="shared" si="15"/>
        <v>1811572.03</v>
      </c>
      <c r="I391" s="19">
        <v>0</v>
      </c>
      <c r="J391" s="19">
        <v>994157.69</v>
      </c>
      <c r="K391" s="19">
        <v>84760.69</v>
      </c>
      <c r="L391" s="19">
        <v>79509.45</v>
      </c>
      <c r="M391" s="19">
        <v>7500</v>
      </c>
      <c r="N391" s="19">
        <v>0</v>
      </c>
      <c r="O391" s="19">
        <v>0</v>
      </c>
      <c r="P391" s="20">
        <f t="shared" si="14"/>
        <v>645644.20000000019</v>
      </c>
    </row>
    <row r="392" spans="2:16" x14ac:dyDescent="0.2">
      <c r="B392" s="17">
        <v>14</v>
      </c>
      <c r="C392" s="18">
        <v>41</v>
      </c>
      <c r="D392" s="18" t="s">
        <v>409</v>
      </c>
      <c r="E392" s="19">
        <v>1376621</v>
      </c>
      <c r="F392" s="19">
        <v>36050.35</v>
      </c>
      <c r="G392" s="19">
        <v>0</v>
      </c>
      <c r="H392" s="20">
        <f t="shared" si="15"/>
        <v>1412671.35</v>
      </c>
      <c r="I392" s="19">
        <v>0</v>
      </c>
      <c r="J392" s="19">
        <v>515616.31999999995</v>
      </c>
      <c r="K392" s="19">
        <v>89758.97</v>
      </c>
      <c r="L392" s="19">
        <v>85870.26</v>
      </c>
      <c r="M392" s="19">
        <v>0</v>
      </c>
      <c r="N392" s="19">
        <v>0</v>
      </c>
      <c r="O392" s="19">
        <v>3100.9298739999999</v>
      </c>
      <c r="P392" s="20">
        <f t="shared" ref="P392:P455" si="16">+H392-(+I392+J392+K392+L392+M392+N392+O392)</f>
        <v>718324.87012600014</v>
      </c>
    </row>
    <row r="393" spans="2:16" x14ac:dyDescent="0.2">
      <c r="B393" s="17">
        <v>14</v>
      </c>
      <c r="C393" s="18">
        <v>42</v>
      </c>
      <c r="D393" s="18" t="s">
        <v>410</v>
      </c>
      <c r="E393" s="19">
        <v>982935.5</v>
      </c>
      <c r="F393" s="19">
        <v>0</v>
      </c>
      <c r="G393" s="19">
        <v>58357.09</v>
      </c>
      <c r="H393" s="20">
        <f t="shared" ref="H393:H456" si="17">+E393+F393-G393</f>
        <v>924578.41</v>
      </c>
      <c r="I393" s="19">
        <v>0</v>
      </c>
      <c r="J393" s="19">
        <v>276050.90999999997</v>
      </c>
      <c r="K393" s="19">
        <v>41514.18</v>
      </c>
      <c r="L393" s="19">
        <v>64304.14</v>
      </c>
      <c r="M393" s="19">
        <v>14420.63</v>
      </c>
      <c r="N393" s="19">
        <v>118984.86</v>
      </c>
      <c r="O393" s="19">
        <v>2564.6142829999999</v>
      </c>
      <c r="P393" s="20">
        <f t="shared" si="16"/>
        <v>406739.07571700006</v>
      </c>
    </row>
    <row r="394" spans="2:16" x14ac:dyDescent="0.2">
      <c r="B394" s="17">
        <v>14</v>
      </c>
      <c r="C394" s="18">
        <v>43</v>
      </c>
      <c r="D394" s="18" t="s">
        <v>411</v>
      </c>
      <c r="E394" s="19">
        <v>63111377.350000001</v>
      </c>
      <c r="F394" s="19">
        <v>4835223.67</v>
      </c>
      <c r="G394" s="19">
        <v>0</v>
      </c>
      <c r="H394" s="20">
        <f t="shared" si="17"/>
        <v>67946601.019999996</v>
      </c>
      <c r="I394" s="19">
        <v>19816.73</v>
      </c>
      <c r="J394" s="19">
        <v>28951254.75</v>
      </c>
      <c r="K394" s="19">
        <v>2056005.16</v>
      </c>
      <c r="L394" s="19">
        <v>522499.03</v>
      </c>
      <c r="M394" s="19">
        <v>8949.4500000000007</v>
      </c>
      <c r="N394" s="19">
        <v>33647.96</v>
      </c>
      <c r="O394" s="19">
        <v>4768674.7343910001</v>
      </c>
      <c r="P394" s="20">
        <f t="shared" si="16"/>
        <v>31585753.205608994</v>
      </c>
    </row>
    <row r="395" spans="2:16" s="23" customFormat="1" ht="22.5" x14ac:dyDescent="0.2">
      <c r="B395" s="21">
        <v>14</v>
      </c>
      <c r="C395" s="22"/>
      <c r="D395" s="24" t="s">
        <v>412</v>
      </c>
      <c r="E395" s="20">
        <v>303796909.2100001</v>
      </c>
      <c r="F395" s="20">
        <v>32615396.989999995</v>
      </c>
      <c r="G395" s="20">
        <v>3268249.32</v>
      </c>
      <c r="H395" s="20">
        <f>+E395+F395-G395</f>
        <v>333144056.88000011</v>
      </c>
      <c r="I395" s="20">
        <v>19816.73</v>
      </c>
      <c r="J395" s="20">
        <v>75180855.189999998</v>
      </c>
      <c r="K395" s="20">
        <v>14127799.519999998</v>
      </c>
      <c r="L395" s="20">
        <v>20263225.629999999</v>
      </c>
      <c r="M395" s="20">
        <v>1196414.8899999999</v>
      </c>
      <c r="N395" s="20">
        <v>18581965.540000003</v>
      </c>
      <c r="O395" s="20">
        <v>6675095.8044229997</v>
      </c>
      <c r="P395" s="20">
        <f t="shared" si="16"/>
        <v>197098883.57557711</v>
      </c>
    </row>
    <row r="396" spans="2:16" x14ac:dyDescent="0.2">
      <c r="B396" s="17">
        <v>15</v>
      </c>
      <c r="C396" s="18">
        <v>1</v>
      </c>
      <c r="D396" s="18" t="s">
        <v>413</v>
      </c>
      <c r="E396" s="19">
        <v>4244276.76</v>
      </c>
      <c r="F396" s="19">
        <v>687512.4</v>
      </c>
      <c r="G396" s="19">
        <v>0</v>
      </c>
      <c r="H396" s="20">
        <f t="shared" si="17"/>
        <v>4931789.16</v>
      </c>
      <c r="I396" s="19">
        <v>0</v>
      </c>
      <c r="J396" s="19">
        <v>617780.71</v>
      </c>
      <c r="K396" s="19">
        <v>179590.9</v>
      </c>
      <c r="L396" s="19">
        <v>469451.53</v>
      </c>
      <c r="M396" s="19">
        <v>430</v>
      </c>
      <c r="N396" s="19">
        <v>3183.72</v>
      </c>
      <c r="O396" s="19">
        <v>23731.632874999999</v>
      </c>
      <c r="P396" s="20">
        <f t="shared" si="16"/>
        <v>3637620.6671250002</v>
      </c>
    </row>
    <row r="397" spans="2:16" x14ac:dyDescent="0.2">
      <c r="B397" s="17">
        <v>15</v>
      </c>
      <c r="C397" s="18">
        <v>2</v>
      </c>
      <c r="D397" s="18" t="s">
        <v>414</v>
      </c>
      <c r="E397" s="19">
        <v>15613846.93</v>
      </c>
      <c r="F397" s="19">
        <v>0</v>
      </c>
      <c r="G397" s="19">
        <v>1542821.92</v>
      </c>
      <c r="H397" s="20">
        <f t="shared" si="17"/>
        <v>14071025.01</v>
      </c>
      <c r="I397" s="19">
        <v>0</v>
      </c>
      <c r="J397" s="19">
        <v>6438118.9100000001</v>
      </c>
      <c r="K397" s="19">
        <v>403218.67</v>
      </c>
      <c r="L397" s="19">
        <v>475170.06</v>
      </c>
      <c r="M397" s="19">
        <v>65076.69</v>
      </c>
      <c r="N397" s="19">
        <v>2518306.5499999998</v>
      </c>
      <c r="O397" s="19">
        <v>32094.819056</v>
      </c>
      <c r="P397" s="20">
        <f t="shared" si="16"/>
        <v>4139039.3109440003</v>
      </c>
    </row>
    <row r="398" spans="2:16" x14ac:dyDescent="0.2">
      <c r="B398" s="17">
        <v>15</v>
      </c>
      <c r="C398" s="18">
        <v>3</v>
      </c>
      <c r="D398" s="18" t="s">
        <v>415</v>
      </c>
      <c r="E398" s="19">
        <v>3013451.69</v>
      </c>
      <c r="F398" s="19">
        <v>2218248.87</v>
      </c>
      <c r="G398" s="19">
        <v>0</v>
      </c>
      <c r="H398" s="20">
        <f t="shared" si="17"/>
        <v>5231700.5600000005</v>
      </c>
      <c r="I398" s="19">
        <v>0</v>
      </c>
      <c r="J398" s="19">
        <v>607174.1399999999</v>
      </c>
      <c r="K398" s="19">
        <v>119523.4</v>
      </c>
      <c r="L398" s="19">
        <v>516260.34</v>
      </c>
      <c r="M398" s="19">
        <v>0</v>
      </c>
      <c r="N398" s="19">
        <v>8744.31</v>
      </c>
      <c r="O398" s="19">
        <v>0</v>
      </c>
      <c r="P398" s="20">
        <f t="shared" si="16"/>
        <v>3979998.3700000006</v>
      </c>
    </row>
    <row r="399" spans="2:16" x14ac:dyDescent="0.2">
      <c r="B399" s="17">
        <v>15</v>
      </c>
      <c r="C399" s="18">
        <v>4</v>
      </c>
      <c r="D399" s="18" t="s">
        <v>416</v>
      </c>
      <c r="E399" s="19">
        <v>44795081.159999996</v>
      </c>
      <c r="F399" s="19">
        <v>0</v>
      </c>
      <c r="G399" s="19">
        <v>8099495.6100000003</v>
      </c>
      <c r="H399" s="20">
        <f t="shared" si="17"/>
        <v>36695585.549999997</v>
      </c>
      <c r="I399" s="19">
        <v>0</v>
      </c>
      <c r="J399" s="19">
        <v>5227045.5199999996</v>
      </c>
      <c r="K399" s="19">
        <v>1947150.81</v>
      </c>
      <c r="L399" s="19">
        <v>8637895.6199999992</v>
      </c>
      <c r="M399" s="19">
        <v>2112153.9300000002</v>
      </c>
      <c r="N399" s="19">
        <v>44069.67</v>
      </c>
      <c r="O399" s="19">
        <v>660550.10144400003</v>
      </c>
      <c r="P399" s="20">
        <f t="shared" si="16"/>
        <v>18066719.898555998</v>
      </c>
    </row>
    <row r="400" spans="2:16" x14ac:dyDescent="0.2">
      <c r="B400" s="17">
        <v>15</v>
      </c>
      <c r="C400" s="18">
        <v>5</v>
      </c>
      <c r="D400" s="18" t="s">
        <v>417</v>
      </c>
      <c r="E400" s="19">
        <v>13256425.35</v>
      </c>
      <c r="F400" s="19">
        <v>4976676.75</v>
      </c>
      <c r="G400" s="19">
        <v>0</v>
      </c>
      <c r="H400" s="20">
        <f t="shared" si="17"/>
        <v>18233102.100000001</v>
      </c>
      <c r="I400" s="19">
        <v>0</v>
      </c>
      <c r="J400" s="19">
        <v>477670.1100000001</v>
      </c>
      <c r="K400" s="19">
        <v>301467.45</v>
      </c>
      <c r="L400" s="19">
        <v>3978195.64</v>
      </c>
      <c r="M400" s="19">
        <v>65741</v>
      </c>
      <c r="N400" s="19">
        <v>0</v>
      </c>
      <c r="O400" s="19">
        <v>46030.718670000002</v>
      </c>
      <c r="P400" s="20">
        <f t="shared" si="16"/>
        <v>13363997.181330001</v>
      </c>
    </row>
    <row r="401" spans="2:16" x14ac:dyDescent="0.2">
      <c r="B401" s="17">
        <v>15</v>
      </c>
      <c r="C401" s="18">
        <v>6</v>
      </c>
      <c r="D401" s="18" t="s">
        <v>418</v>
      </c>
      <c r="E401" s="19">
        <v>1803308.87</v>
      </c>
      <c r="F401" s="19">
        <v>124029.71</v>
      </c>
      <c r="G401" s="19">
        <v>0</v>
      </c>
      <c r="H401" s="20">
        <f t="shared" si="17"/>
        <v>1927338.58</v>
      </c>
      <c r="I401" s="19">
        <v>0</v>
      </c>
      <c r="J401" s="19">
        <v>24000</v>
      </c>
      <c r="K401" s="19">
        <v>36015.49</v>
      </c>
      <c r="L401" s="19">
        <v>185676.39</v>
      </c>
      <c r="M401" s="19">
        <v>20196.830000000002</v>
      </c>
      <c r="N401" s="19">
        <v>0</v>
      </c>
      <c r="O401" s="19">
        <v>0</v>
      </c>
      <c r="P401" s="20">
        <f t="shared" si="16"/>
        <v>1661449.87</v>
      </c>
    </row>
    <row r="402" spans="2:16" x14ac:dyDescent="0.2">
      <c r="B402" s="17">
        <v>15</v>
      </c>
      <c r="C402" s="18">
        <v>7</v>
      </c>
      <c r="D402" s="18" t="s">
        <v>419</v>
      </c>
      <c r="E402" s="19">
        <v>1047398.85</v>
      </c>
      <c r="F402" s="19">
        <v>472053.63</v>
      </c>
      <c r="G402" s="19">
        <v>0</v>
      </c>
      <c r="H402" s="20">
        <f t="shared" si="17"/>
        <v>1519452.48</v>
      </c>
      <c r="I402" s="19">
        <v>0</v>
      </c>
      <c r="J402" s="19">
        <v>219592.4</v>
      </c>
      <c r="K402" s="19">
        <v>217909.09</v>
      </c>
      <c r="L402" s="19">
        <v>85970.95</v>
      </c>
      <c r="M402" s="19">
        <v>71272.28</v>
      </c>
      <c r="N402" s="19">
        <v>0</v>
      </c>
      <c r="O402" s="19">
        <v>0</v>
      </c>
      <c r="P402" s="20">
        <f t="shared" si="16"/>
        <v>924707.76</v>
      </c>
    </row>
    <row r="403" spans="2:16" x14ac:dyDescent="0.2">
      <c r="B403" s="17">
        <v>15</v>
      </c>
      <c r="C403" s="18">
        <v>8</v>
      </c>
      <c r="D403" s="18" t="s">
        <v>420</v>
      </c>
      <c r="E403" s="19">
        <v>231140.15</v>
      </c>
      <c r="F403" s="19">
        <v>0</v>
      </c>
      <c r="G403" s="19">
        <v>10377.11</v>
      </c>
      <c r="H403" s="20">
        <f t="shared" si="17"/>
        <v>220763.03999999998</v>
      </c>
      <c r="I403" s="19">
        <v>0</v>
      </c>
      <c r="J403" s="19">
        <v>0</v>
      </c>
      <c r="K403" s="19">
        <v>109754.21</v>
      </c>
      <c r="L403" s="19">
        <v>36035.64</v>
      </c>
      <c r="M403" s="19">
        <v>0</v>
      </c>
      <c r="N403" s="19">
        <v>0</v>
      </c>
      <c r="O403" s="19">
        <v>0</v>
      </c>
      <c r="P403" s="20">
        <f t="shared" si="16"/>
        <v>74973.189999999973</v>
      </c>
    </row>
    <row r="404" spans="2:16" x14ac:dyDescent="0.2">
      <c r="B404" s="17">
        <v>15</v>
      </c>
      <c r="C404" s="18">
        <v>9</v>
      </c>
      <c r="D404" s="18" t="s">
        <v>421</v>
      </c>
      <c r="E404" s="19">
        <v>843051.67</v>
      </c>
      <c r="F404" s="19">
        <v>89923.93</v>
      </c>
      <c r="G404" s="19">
        <v>0</v>
      </c>
      <c r="H404" s="20">
        <f t="shared" si="17"/>
        <v>932975.60000000009</v>
      </c>
      <c r="I404" s="19">
        <v>0</v>
      </c>
      <c r="J404" s="19">
        <v>452760.79</v>
      </c>
      <c r="K404" s="19">
        <v>89699.06</v>
      </c>
      <c r="L404" s="19">
        <v>14809.36</v>
      </c>
      <c r="M404" s="19">
        <v>0</v>
      </c>
      <c r="N404" s="19">
        <v>809.19</v>
      </c>
      <c r="O404" s="19">
        <v>0</v>
      </c>
      <c r="P404" s="20">
        <f t="shared" si="16"/>
        <v>374897.20000000019</v>
      </c>
    </row>
    <row r="405" spans="2:16" x14ac:dyDescent="0.2">
      <c r="B405" s="17">
        <v>15</v>
      </c>
      <c r="C405" s="18">
        <v>10</v>
      </c>
      <c r="D405" s="18" t="s">
        <v>422</v>
      </c>
      <c r="E405" s="19">
        <v>327982.24</v>
      </c>
      <c r="F405" s="19">
        <v>0</v>
      </c>
      <c r="G405" s="19">
        <v>113312.24</v>
      </c>
      <c r="H405" s="20">
        <f t="shared" si="17"/>
        <v>214670</v>
      </c>
      <c r="I405" s="19">
        <v>0</v>
      </c>
      <c r="J405" s="19">
        <v>168806.07</v>
      </c>
      <c r="K405" s="19">
        <v>10161.23</v>
      </c>
      <c r="L405" s="19">
        <v>17467.689999999999</v>
      </c>
      <c r="M405" s="19">
        <v>0</v>
      </c>
      <c r="N405" s="19">
        <v>17109.98</v>
      </c>
      <c r="O405" s="19">
        <v>0</v>
      </c>
      <c r="P405" s="20">
        <f t="shared" si="16"/>
        <v>1125.0299999999697</v>
      </c>
    </row>
    <row r="406" spans="2:16" x14ac:dyDescent="0.2">
      <c r="B406" s="17">
        <v>15</v>
      </c>
      <c r="C406" s="18">
        <v>11</v>
      </c>
      <c r="D406" s="18" t="s">
        <v>423</v>
      </c>
      <c r="E406" s="19">
        <v>1691927.74</v>
      </c>
      <c r="F406" s="19">
        <v>34895.449999999997</v>
      </c>
      <c r="G406" s="19">
        <v>0</v>
      </c>
      <c r="H406" s="20">
        <f t="shared" si="17"/>
        <v>1726823.19</v>
      </c>
      <c r="I406" s="19">
        <v>0</v>
      </c>
      <c r="J406" s="19">
        <v>482149.98</v>
      </c>
      <c r="K406" s="19">
        <v>194250.17</v>
      </c>
      <c r="L406" s="19">
        <v>16872.52</v>
      </c>
      <c r="M406" s="19">
        <v>31322.58</v>
      </c>
      <c r="N406" s="19">
        <v>0</v>
      </c>
      <c r="O406" s="19">
        <v>0</v>
      </c>
      <c r="P406" s="20">
        <f t="shared" si="16"/>
        <v>1002227.94</v>
      </c>
    </row>
    <row r="407" spans="2:16" x14ac:dyDescent="0.2">
      <c r="B407" s="17">
        <v>15</v>
      </c>
      <c r="C407" s="18">
        <v>12</v>
      </c>
      <c r="D407" s="18" t="s">
        <v>424</v>
      </c>
      <c r="E407" s="19">
        <v>2959697.87</v>
      </c>
      <c r="F407" s="19">
        <v>30292.48</v>
      </c>
      <c r="G407" s="19">
        <v>0</v>
      </c>
      <c r="H407" s="20">
        <f t="shared" si="17"/>
        <v>2989990.35</v>
      </c>
      <c r="I407" s="19">
        <v>0</v>
      </c>
      <c r="J407" s="19">
        <v>167046.90999999997</v>
      </c>
      <c r="K407" s="19">
        <v>224549.46</v>
      </c>
      <c r="L407" s="19">
        <v>461352.75</v>
      </c>
      <c r="M407" s="19">
        <v>6456.85</v>
      </c>
      <c r="N407" s="19">
        <v>302443.08</v>
      </c>
      <c r="O407" s="19">
        <v>0</v>
      </c>
      <c r="P407" s="20">
        <f t="shared" si="16"/>
        <v>1828141.3</v>
      </c>
    </row>
    <row r="408" spans="2:16" x14ac:dyDescent="0.2">
      <c r="B408" s="17">
        <v>15</v>
      </c>
      <c r="C408" s="18">
        <v>13</v>
      </c>
      <c r="D408" s="18" t="s">
        <v>425</v>
      </c>
      <c r="E408" s="19">
        <v>2218962.66</v>
      </c>
      <c r="F408" s="19">
        <v>238162.09</v>
      </c>
      <c r="G408" s="19">
        <v>0</v>
      </c>
      <c r="H408" s="20">
        <f t="shared" si="17"/>
        <v>2457124.75</v>
      </c>
      <c r="I408" s="19">
        <v>0</v>
      </c>
      <c r="J408" s="19">
        <v>231980.91999999998</v>
      </c>
      <c r="K408" s="19">
        <v>206891.03</v>
      </c>
      <c r="L408" s="19">
        <v>408297.88</v>
      </c>
      <c r="M408" s="19">
        <v>9078.17</v>
      </c>
      <c r="N408" s="19">
        <v>0</v>
      </c>
      <c r="O408" s="19">
        <v>0</v>
      </c>
      <c r="P408" s="20">
        <f t="shared" si="16"/>
        <v>1600876.75</v>
      </c>
    </row>
    <row r="409" spans="2:16" x14ac:dyDescent="0.2">
      <c r="B409" s="17">
        <v>15</v>
      </c>
      <c r="C409" s="18">
        <v>14</v>
      </c>
      <c r="D409" s="18" t="s">
        <v>426</v>
      </c>
      <c r="E409" s="19">
        <v>5869760.2800000003</v>
      </c>
      <c r="F409" s="19">
        <v>1750727.46</v>
      </c>
      <c r="G409" s="19">
        <v>0</v>
      </c>
      <c r="H409" s="20">
        <f t="shared" si="17"/>
        <v>7620487.7400000002</v>
      </c>
      <c r="I409" s="19">
        <v>0</v>
      </c>
      <c r="J409" s="19">
        <v>160913.57</v>
      </c>
      <c r="K409" s="19">
        <v>644823.78</v>
      </c>
      <c r="L409" s="19">
        <v>1762103.4</v>
      </c>
      <c r="M409" s="19">
        <v>4504</v>
      </c>
      <c r="N409" s="19">
        <v>652034.53</v>
      </c>
      <c r="O409" s="19">
        <v>0</v>
      </c>
      <c r="P409" s="20">
        <f t="shared" si="16"/>
        <v>4396108.46</v>
      </c>
    </row>
    <row r="410" spans="2:16" x14ac:dyDescent="0.2">
      <c r="B410" s="17">
        <v>15</v>
      </c>
      <c r="C410" s="18">
        <v>15</v>
      </c>
      <c r="D410" s="18" t="s">
        <v>427</v>
      </c>
      <c r="E410" s="19">
        <v>1157618.8999999999</v>
      </c>
      <c r="F410" s="19">
        <v>0</v>
      </c>
      <c r="G410" s="19">
        <v>244528.21</v>
      </c>
      <c r="H410" s="20">
        <f t="shared" si="17"/>
        <v>913090.69</v>
      </c>
      <c r="I410" s="19">
        <v>0</v>
      </c>
      <c r="J410" s="19">
        <v>319375.90999999997</v>
      </c>
      <c r="K410" s="19">
        <v>223154.63</v>
      </c>
      <c r="L410" s="19">
        <v>111140.61</v>
      </c>
      <c r="M410" s="19">
        <v>131879.87</v>
      </c>
      <c r="N410" s="19">
        <v>0</v>
      </c>
      <c r="O410" s="19">
        <v>0</v>
      </c>
      <c r="P410" s="20">
        <f t="shared" si="16"/>
        <v>127539.66999999993</v>
      </c>
    </row>
    <row r="411" spans="2:16" x14ac:dyDescent="0.2">
      <c r="B411" s="17">
        <v>15</v>
      </c>
      <c r="C411" s="18">
        <v>16</v>
      </c>
      <c r="D411" s="18" t="s">
        <v>428</v>
      </c>
      <c r="E411" s="19">
        <v>4847069.01</v>
      </c>
      <c r="F411" s="19">
        <v>2582015.08</v>
      </c>
      <c r="G411" s="19">
        <v>0</v>
      </c>
      <c r="H411" s="20">
        <f t="shared" si="17"/>
        <v>7429084.0899999999</v>
      </c>
      <c r="I411" s="19">
        <v>0</v>
      </c>
      <c r="J411" s="19">
        <v>187073.56</v>
      </c>
      <c r="K411" s="19">
        <v>180826.73</v>
      </c>
      <c r="L411" s="19">
        <v>1152644.48</v>
      </c>
      <c r="M411" s="19">
        <v>81935.5</v>
      </c>
      <c r="N411" s="19">
        <v>0</v>
      </c>
      <c r="O411" s="19">
        <v>0</v>
      </c>
      <c r="P411" s="20">
        <f t="shared" si="16"/>
        <v>5826603.8200000003</v>
      </c>
    </row>
    <row r="412" spans="2:16" x14ac:dyDescent="0.2">
      <c r="B412" s="17">
        <v>15</v>
      </c>
      <c r="C412" s="18">
        <v>17</v>
      </c>
      <c r="D412" s="18" t="s">
        <v>429</v>
      </c>
      <c r="E412" s="19">
        <v>830425.97</v>
      </c>
      <c r="F412" s="19">
        <v>255135.59</v>
      </c>
      <c r="G412" s="19">
        <v>0</v>
      </c>
      <c r="H412" s="20">
        <f t="shared" si="17"/>
        <v>1085561.56</v>
      </c>
      <c r="I412" s="19">
        <v>0</v>
      </c>
      <c r="J412" s="19">
        <v>310555.53000000003</v>
      </c>
      <c r="K412" s="19">
        <v>22264.44</v>
      </c>
      <c r="L412" s="19">
        <v>22959.79</v>
      </c>
      <c r="M412" s="19">
        <v>438.47</v>
      </c>
      <c r="N412" s="19">
        <v>0</v>
      </c>
      <c r="O412" s="19">
        <v>0</v>
      </c>
      <c r="P412" s="20">
        <f t="shared" si="16"/>
        <v>729343.33000000007</v>
      </c>
    </row>
    <row r="413" spans="2:16" x14ac:dyDescent="0.2">
      <c r="B413" s="17">
        <v>15</v>
      </c>
      <c r="C413" s="18">
        <v>18</v>
      </c>
      <c r="D413" s="18" t="s">
        <v>430</v>
      </c>
      <c r="E413" s="19">
        <v>4586233.18</v>
      </c>
      <c r="F413" s="19">
        <v>38125.129999999997</v>
      </c>
      <c r="G413" s="19">
        <v>0</v>
      </c>
      <c r="H413" s="20">
        <f t="shared" si="17"/>
        <v>4624358.3099999996</v>
      </c>
      <c r="I413" s="19">
        <v>0</v>
      </c>
      <c r="J413" s="19">
        <v>318642.3</v>
      </c>
      <c r="K413" s="19">
        <v>226001.48</v>
      </c>
      <c r="L413" s="19">
        <v>1285625.8500000001</v>
      </c>
      <c r="M413" s="19">
        <v>0</v>
      </c>
      <c r="N413" s="19">
        <v>0</v>
      </c>
      <c r="O413" s="19">
        <v>0</v>
      </c>
      <c r="P413" s="20">
        <f t="shared" si="16"/>
        <v>2794088.6799999997</v>
      </c>
    </row>
    <row r="414" spans="2:16" x14ac:dyDescent="0.2">
      <c r="B414" s="17">
        <v>15</v>
      </c>
      <c r="C414" s="18">
        <v>19</v>
      </c>
      <c r="D414" s="18" t="s">
        <v>431</v>
      </c>
      <c r="E414" s="19">
        <v>3080002.74</v>
      </c>
      <c r="F414" s="19">
        <v>492372.16</v>
      </c>
      <c r="G414" s="19">
        <v>0</v>
      </c>
      <c r="H414" s="20">
        <f t="shared" si="17"/>
        <v>3572374.9000000004</v>
      </c>
      <c r="I414" s="19">
        <v>0</v>
      </c>
      <c r="J414" s="19">
        <v>438091.49</v>
      </c>
      <c r="K414" s="19">
        <v>185903.79</v>
      </c>
      <c r="L414" s="19">
        <v>607229.06000000006</v>
      </c>
      <c r="M414" s="19">
        <v>17960.29</v>
      </c>
      <c r="N414" s="19">
        <v>398168</v>
      </c>
      <c r="O414" s="19">
        <v>0</v>
      </c>
      <c r="P414" s="20">
        <f t="shared" si="16"/>
        <v>1925022.2700000003</v>
      </c>
    </row>
    <row r="415" spans="2:16" x14ac:dyDescent="0.2">
      <c r="B415" s="17">
        <v>15</v>
      </c>
      <c r="C415" s="18">
        <v>20</v>
      </c>
      <c r="D415" s="18" t="s">
        <v>432</v>
      </c>
      <c r="E415" s="19">
        <v>882523.65</v>
      </c>
      <c r="F415" s="19">
        <v>30497.83</v>
      </c>
      <c r="G415" s="19">
        <v>0</v>
      </c>
      <c r="H415" s="20">
        <f t="shared" si="17"/>
        <v>913021.48</v>
      </c>
      <c r="I415" s="19">
        <v>0</v>
      </c>
      <c r="J415" s="19">
        <v>251724.87</v>
      </c>
      <c r="K415" s="19">
        <v>58808.28</v>
      </c>
      <c r="L415" s="19">
        <v>110059.83</v>
      </c>
      <c r="M415" s="19">
        <v>0</v>
      </c>
      <c r="N415" s="19">
        <v>0</v>
      </c>
      <c r="O415" s="19">
        <v>0</v>
      </c>
      <c r="P415" s="20">
        <f t="shared" si="16"/>
        <v>492428.49999999994</v>
      </c>
    </row>
    <row r="416" spans="2:16" x14ac:dyDescent="0.2">
      <c r="B416" s="17">
        <v>15</v>
      </c>
      <c r="C416" s="18">
        <v>21</v>
      </c>
      <c r="D416" s="18" t="s">
        <v>433</v>
      </c>
      <c r="E416" s="19">
        <v>27175582.710000001</v>
      </c>
      <c r="F416" s="19">
        <v>4799995.2</v>
      </c>
      <c r="G416" s="19">
        <v>0</v>
      </c>
      <c r="H416" s="20">
        <f t="shared" si="17"/>
        <v>31975577.91</v>
      </c>
      <c r="I416" s="19">
        <v>2538.0700000000002</v>
      </c>
      <c r="J416" s="19">
        <v>13220726.9</v>
      </c>
      <c r="K416" s="19">
        <v>1487376.69</v>
      </c>
      <c r="L416" s="19">
        <v>291356.59000000003</v>
      </c>
      <c r="M416" s="19">
        <v>12478.3</v>
      </c>
      <c r="N416" s="19">
        <v>50236.65</v>
      </c>
      <c r="O416" s="19">
        <v>1803991.2418960002</v>
      </c>
      <c r="P416" s="20">
        <f t="shared" si="16"/>
        <v>15106873.468103997</v>
      </c>
    </row>
    <row r="417" spans="2:16" s="23" customFormat="1" ht="22.5" x14ac:dyDescent="0.2">
      <c r="B417" s="21">
        <v>15</v>
      </c>
      <c r="C417" s="22"/>
      <c r="D417" s="24" t="s">
        <v>434</v>
      </c>
      <c r="E417" s="20">
        <v>140475768.38</v>
      </c>
      <c r="F417" s="20">
        <v>18820663.760000002</v>
      </c>
      <c r="G417" s="20">
        <v>10010535.090000002</v>
      </c>
      <c r="H417" s="20">
        <f>+E417+F417-G417</f>
        <v>149285897.04999998</v>
      </c>
      <c r="I417" s="20">
        <v>2538.0700000000002</v>
      </c>
      <c r="J417" s="20">
        <v>30321230.590000004</v>
      </c>
      <c r="K417" s="20">
        <v>7069340.790000001</v>
      </c>
      <c r="L417" s="20">
        <v>20646575.979999997</v>
      </c>
      <c r="M417" s="20">
        <v>2630924.7600000002</v>
      </c>
      <c r="N417" s="20">
        <v>3995105.68</v>
      </c>
      <c r="O417" s="20">
        <v>2566398.5139410002</v>
      </c>
      <c r="P417" s="20">
        <f t="shared" si="16"/>
        <v>82053782.666058987</v>
      </c>
    </row>
    <row r="418" spans="2:16" x14ac:dyDescent="0.2">
      <c r="B418" s="17">
        <v>16</v>
      </c>
      <c r="C418" s="18">
        <v>1</v>
      </c>
      <c r="D418" s="18" t="s">
        <v>435</v>
      </c>
      <c r="E418" s="19">
        <v>7112816.5099999998</v>
      </c>
      <c r="F418" s="19">
        <v>0</v>
      </c>
      <c r="G418" s="19">
        <v>372811.97</v>
      </c>
      <c r="H418" s="20">
        <f t="shared" si="17"/>
        <v>6740004.54</v>
      </c>
      <c r="I418" s="19">
        <v>0</v>
      </c>
      <c r="J418" s="19">
        <v>3007484.54</v>
      </c>
      <c r="K418" s="19">
        <v>107858.24000000001</v>
      </c>
      <c r="L418" s="19">
        <v>154331.68</v>
      </c>
      <c r="M418" s="19">
        <v>11342.06</v>
      </c>
      <c r="N418" s="19">
        <v>1388843.22</v>
      </c>
      <c r="O418" s="19">
        <v>14996.651741</v>
      </c>
      <c r="P418" s="20">
        <f t="shared" si="16"/>
        <v>2055148.1482589999</v>
      </c>
    </row>
    <row r="419" spans="2:16" x14ac:dyDescent="0.2">
      <c r="B419" s="17">
        <v>16</v>
      </c>
      <c r="C419" s="18">
        <v>2</v>
      </c>
      <c r="D419" s="18" t="s">
        <v>436</v>
      </c>
      <c r="E419" s="19">
        <v>5345909.4400000004</v>
      </c>
      <c r="F419" s="19">
        <v>0</v>
      </c>
      <c r="G419" s="19">
        <v>14098.44</v>
      </c>
      <c r="H419" s="20">
        <f t="shared" si="17"/>
        <v>5331811</v>
      </c>
      <c r="I419" s="19">
        <v>0</v>
      </c>
      <c r="J419" s="19">
        <v>1360584.92</v>
      </c>
      <c r="K419" s="19">
        <v>428054.43</v>
      </c>
      <c r="L419" s="19">
        <v>760253.88</v>
      </c>
      <c r="M419" s="19">
        <v>9186.25</v>
      </c>
      <c r="N419" s="19">
        <v>250000</v>
      </c>
      <c r="O419" s="19">
        <v>0</v>
      </c>
      <c r="P419" s="20">
        <f t="shared" si="16"/>
        <v>2523731.52</v>
      </c>
    </row>
    <row r="420" spans="2:16" x14ac:dyDescent="0.2">
      <c r="B420" s="17">
        <v>16</v>
      </c>
      <c r="C420" s="18">
        <v>3</v>
      </c>
      <c r="D420" s="18" t="s">
        <v>437</v>
      </c>
      <c r="E420" s="19">
        <v>29559415.879999999</v>
      </c>
      <c r="F420" s="19">
        <v>0</v>
      </c>
      <c r="G420" s="19">
        <v>793528.86</v>
      </c>
      <c r="H420" s="20">
        <f t="shared" si="17"/>
        <v>28765887.02</v>
      </c>
      <c r="I420" s="19">
        <v>0</v>
      </c>
      <c r="J420" s="19">
        <v>5030373.07</v>
      </c>
      <c r="K420" s="19">
        <v>918860.34</v>
      </c>
      <c r="L420" s="19">
        <v>2193622.06</v>
      </c>
      <c r="M420" s="19">
        <v>134470.64000000001</v>
      </c>
      <c r="N420" s="19">
        <v>5278921.34</v>
      </c>
      <c r="O420" s="19">
        <v>410211.70802199998</v>
      </c>
      <c r="P420" s="20">
        <f t="shared" si="16"/>
        <v>14799427.861978</v>
      </c>
    </row>
    <row r="421" spans="2:16" x14ac:dyDescent="0.2">
      <c r="B421" s="17">
        <v>16</v>
      </c>
      <c r="C421" s="18">
        <v>4</v>
      </c>
      <c r="D421" s="18" t="s">
        <v>438</v>
      </c>
      <c r="E421" s="19">
        <v>20830249.629999999</v>
      </c>
      <c r="F421" s="19">
        <v>7950304.4000000004</v>
      </c>
      <c r="G421" s="19">
        <v>0</v>
      </c>
      <c r="H421" s="20">
        <f t="shared" si="17"/>
        <v>28780554.030000001</v>
      </c>
      <c r="I421" s="19">
        <v>0</v>
      </c>
      <c r="J421" s="19">
        <v>6374253.1999999993</v>
      </c>
      <c r="K421" s="19">
        <v>784822.44</v>
      </c>
      <c r="L421" s="19">
        <v>1628706.24</v>
      </c>
      <c r="M421" s="19">
        <v>130099.16</v>
      </c>
      <c r="N421" s="19">
        <v>74095.759999999995</v>
      </c>
      <c r="O421" s="19">
        <v>162997.56745099998</v>
      </c>
      <c r="P421" s="20">
        <f t="shared" si="16"/>
        <v>19625579.662549004</v>
      </c>
    </row>
    <row r="422" spans="2:16" x14ac:dyDescent="0.2">
      <c r="B422" s="17">
        <v>16</v>
      </c>
      <c r="C422" s="18">
        <v>5</v>
      </c>
      <c r="D422" s="18" t="s">
        <v>439</v>
      </c>
      <c r="E422" s="19">
        <v>7279811.8799999999</v>
      </c>
      <c r="F422" s="19">
        <v>0</v>
      </c>
      <c r="G422" s="19">
        <v>54625.18</v>
      </c>
      <c r="H422" s="20">
        <f t="shared" si="17"/>
        <v>7225186.7000000002</v>
      </c>
      <c r="I422" s="19">
        <v>0</v>
      </c>
      <c r="J422" s="19">
        <v>1011514.25</v>
      </c>
      <c r="K422" s="19">
        <v>292136.69</v>
      </c>
      <c r="L422" s="19">
        <v>1232788.1200000001</v>
      </c>
      <c r="M422" s="19">
        <v>0</v>
      </c>
      <c r="N422" s="19">
        <v>292430.89</v>
      </c>
      <c r="O422" s="19">
        <v>35186.215971999998</v>
      </c>
      <c r="P422" s="20">
        <f t="shared" si="16"/>
        <v>4361130.5340280002</v>
      </c>
    </row>
    <row r="423" spans="2:16" x14ac:dyDescent="0.2">
      <c r="B423" s="17">
        <v>16</v>
      </c>
      <c r="C423" s="18">
        <v>6</v>
      </c>
      <c r="D423" s="18" t="s">
        <v>440</v>
      </c>
      <c r="E423" s="19">
        <v>3655558.97</v>
      </c>
      <c r="F423" s="19">
        <v>0</v>
      </c>
      <c r="G423" s="19">
        <v>681588.32</v>
      </c>
      <c r="H423" s="20">
        <f t="shared" si="17"/>
        <v>2973970.6500000004</v>
      </c>
      <c r="I423" s="19">
        <v>0</v>
      </c>
      <c r="J423" s="19">
        <v>1666270.6400000001</v>
      </c>
      <c r="K423" s="19">
        <v>144940.65</v>
      </c>
      <c r="L423" s="19">
        <v>181882.62</v>
      </c>
      <c r="M423" s="19">
        <v>15790.92</v>
      </c>
      <c r="N423" s="19">
        <v>136178.06</v>
      </c>
      <c r="O423" s="19">
        <v>8401.8367730000009</v>
      </c>
      <c r="P423" s="20">
        <f t="shared" si="16"/>
        <v>820505.92322700005</v>
      </c>
    </row>
    <row r="424" spans="2:16" x14ac:dyDescent="0.2">
      <c r="B424" s="17">
        <v>16</v>
      </c>
      <c r="C424" s="18">
        <v>7</v>
      </c>
      <c r="D424" s="18" t="s">
        <v>441</v>
      </c>
      <c r="E424" s="19">
        <v>2839266.7</v>
      </c>
      <c r="F424" s="19">
        <v>0</v>
      </c>
      <c r="G424" s="19">
        <v>110183.99</v>
      </c>
      <c r="H424" s="20">
        <f t="shared" si="17"/>
        <v>2729082.71</v>
      </c>
      <c r="I424" s="19">
        <v>0</v>
      </c>
      <c r="J424" s="19">
        <v>1177912.45</v>
      </c>
      <c r="K424" s="19">
        <v>49406.69</v>
      </c>
      <c r="L424" s="19">
        <v>168365.64</v>
      </c>
      <c r="M424" s="19">
        <v>1204.1099999999999</v>
      </c>
      <c r="N424" s="19">
        <v>332722.81</v>
      </c>
      <c r="O424" s="19">
        <v>0</v>
      </c>
      <c r="P424" s="20">
        <f t="shared" si="16"/>
        <v>999471.01</v>
      </c>
    </row>
    <row r="425" spans="2:16" x14ac:dyDescent="0.2">
      <c r="B425" s="17">
        <v>16</v>
      </c>
      <c r="C425" s="18">
        <v>8</v>
      </c>
      <c r="D425" s="18" t="s">
        <v>442</v>
      </c>
      <c r="E425" s="19">
        <v>1143128.8999999999</v>
      </c>
      <c r="F425" s="19">
        <v>0</v>
      </c>
      <c r="G425" s="19">
        <v>0</v>
      </c>
      <c r="H425" s="20">
        <f t="shared" si="17"/>
        <v>1143128.8999999999</v>
      </c>
      <c r="I425" s="19">
        <v>0</v>
      </c>
      <c r="J425" s="19">
        <v>339007.80000000005</v>
      </c>
      <c r="K425" s="19">
        <v>58880.57</v>
      </c>
      <c r="L425" s="19">
        <v>48595.85</v>
      </c>
      <c r="M425" s="19">
        <v>0</v>
      </c>
      <c r="N425" s="19">
        <v>0</v>
      </c>
      <c r="O425" s="19">
        <v>0</v>
      </c>
      <c r="P425" s="20">
        <f t="shared" si="16"/>
        <v>696644.67999999993</v>
      </c>
    </row>
    <row r="426" spans="2:16" x14ac:dyDescent="0.2">
      <c r="B426" s="17">
        <v>16</v>
      </c>
      <c r="C426" s="18">
        <v>9</v>
      </c>
      <c r="D426" s="18" t="s">
        <v>443</v>
      </c>
      <c r="E426" s="19">
        <v>2099833.9700000002</v>
      </c>
      <c r="F426" s="19">
        <v>0</v>
      </c>
      <c r="G426" s="19">
        <v>40393.839999999997</v>
      </c>
      <c r="H426" s="20">
        <f t="shared" si="17"/>
        <v>2059440.1300000001</v>
      </c>
      <c r="I426" s="19">
        <v>0</v>
      </c>
      <c r="J426" s="19">
        <v>455333.8899999999</v>
      </c>
      <c r="K426" s="19">
        <v>71091.89</v>
      </c>
      <c r="L426" s="19">
        <v>119882.5</v>
      </c>
      <c r="M426" s="19">
        <v>81835</v>
      </c>
      <c r="N426" s="19">
        <v>0</v>
      </c>
      <c r="O426" s="19">
        <v>0</v>
      </c>
      <c r="P426" s="20">
        <f t="shared" si="16"/>
        <v>1331296.8500000001</v>
      </c>
    </row>
    <row r="427" spans="2:16" x14ac:dyDescent="0.2">
      <c r="B427" s="17">
        <v>16</v>
      </c>
      <c r="C427" s="18">
        <v>10</v>
      </c>
      <c r="D427" s="18" t="s">
        <v>444</v>
      </c>
      <c r="E427" s="19">
        <v>2494515.5299999998</v>
      </c>
      <c r="F427" s="19">
        <v>101198.57</v>
      </c>
      <c r="G427" s="19">
        <v>0</v>
      </c>
      <c r="H427" s="20">
        <f t="shared" si="17"/>
        <v>2595714.0999999996</v>
      </c>
      <c r="I427" s="19">
        <v>0</v>
      </c>
      <c r="J427" s="19">
        <v>762227.3</v>
      </c>
      <c r="K427" s="19">
        <v>54897.88</v>
      </c>
      <c r="L427" s="19">
        <v>517009.94</v>
      </c>
      <c r="M427" s="19">
        <v>13758.73</v>
      </c>
      <c r="N427" s="19">
        <v>0</v>
      </c>
      <c r="O427" s="19">
        <v>0</v>
      </c>
      <c r="P427" s="20">
        <f t="shared" si="16"/>
        <v>1247820.2499999995</v>
      </c>
    </row>
    <row r="428" spans="2:16" x14ac:dyDescent="0.2">
      <c r="B428" s="17">
        <v>16</v>
      </c>
      <c r="C428" s="18">
        <v>11</v>
      </c>
      <c r="D428" s="18" t="s">
        <v>445</v>
      </c>
      <c r="E428" s="19">
        <v>4271303.18</v>
      </c>
      <c r="F428" s="19">
        <v>141836.99</v>
      </c>
      <c r="G428" s="19">
        <v>0</v>
      </c>
      <c r="H428" s="20">
        <f t="shared" si="17"/>
        <v>4413140.17</v>
      </c>
      <c r="I428" s="19">
        <v>0</v>
      </c>
      <c r="J428" s="19">
        <v>1776658.02</v>
      </c>
      <c r="K428" s="19">
        <v>75445.2</v>
      </c>
      <c r="L428" s="19">
        <v>368362.48</v>
      </c>
      <c r="M428" s="19">
        <v>31406.62</v>
      </c>
      <c r="N428" s="19">
        <v>457165.91</v>
      </c>
      <c r="O428" s="19">
        <v>0</v>
      </c>
      <c r="P428" s="20">
        <f t="shared" si="16"/>
        <v>1704101.9399999995</v>
      </c>
    </row>
    <row r="429" spans="2:16" x14ac:dyDescent="0.2">
      <c r="B429" s="17">
        <v>16</v>
      </c>
      <c r="C429" s="18">
        <v>12</v>
      </c>
      <c r="D429" s="18" t="s">
        <v>446</v>
      </c>
      <c r="E429" s="19">
        <v>3512017.49</v>
      </c>
      <c r="F429" s="19">
        <v>0</v>
      </c>
      <c r="G429" s="19">
        <v>70998.070000000007</v>
      </c>
      <c r="H429" s="20">
        <f t="shared" si="17"/>
        <v>3441019.4200000004</v>
      </c>
      <c r="I429" s="19">
        <v>0</v>
      </c>
      <c r="J429" s="19">
        <v>856204.38</v>
      </c>
      <c r="K429" s="19">
        <v>284289.46000000002</v>
      </c>
      <c r="L429" s="19">
        <v>876257.04</v>
      </c>
      <c r="M429" s="19">
        <v>2007.65</v>
      </c>
      <c r="N429" s="19">
        <v>0</v>
      </c>
      <c r="O429" s="19">
        <v>0</v>
      </c>
      <c r="P429" s="20">
        <f t="shared" si="16"/>
        <v>1422260.8900000004</v>
      </c>
    </row>
    <row r="430" spans="2:16" x14ac:dyDescent="0.2">
      <c r="B430" s="17">
        <v>16</v>
      </c>
      <c r="C430" s="18">
        <v>13</v>
      </c>
      <c r="D430" s="18" t="s">
        <v>447</v>
      </c>
      <c r="E430" s="19">
        <v>2032654.97</v>
      </c>
      <c r="F430" s="19">
        <v>0</v>
      </c>
      <c r="G430" s="19">
        <v>34369.22</v>
      </c>
      <c r="H430" s="20">
        <f t="shared" si="17"/>
        <v>1998285.75</v>
      </c>
      <c r="I430" s="19">
        <v>0</v>
      </c>
      <c r="J430" s="19">
        <v>692550.71</v>
      </c>
      <c r="K430" s="19">
        <v>42295.7</v>
      </c>
      <c r="L430" s="19">
        <v>371324.55</v>
      </c>
      <c r="M430" s="19">
        <v>3840.37</v>
      </c>
      <c r="N430" s="19">
        <v>0</v>
      </c>
      <c r="O430" s="19">
        <v>0</v>
      </c>
      <c r="P430" s="20">
        <f t="shared" si="16"/>
        <v>888274.41999999993</v>
      </c>
    </row>
    <row r="431" spans="2:16" x14ac:dyDescent="0.2">
      <c r="B431" s="17">
        <v>16</v>
      </c>
      <c r="C431" s="18">
        <v>14</v>
      </c>
      <c r="D431" s="18" t="s">
        <v>448</v>
      </c>
      <c r="E431" s="19">
        <v>1989764.79</v>
      </c>
      <c r="F431" s="19">
        <v>6714.64</v>
      </c>
      <c r="G431" s="19">
        <v>0</v>
      </c>
      <c r="H431" s="20">
        <f t="shared" si="17"/>
        <v>1996479.43</v>
      </c>
      <c r="I431" s="19">
        <v>0</v>
      </c>
      <c r="J431" s="19">
        <v>770051.23</v>
      </c>
      <c r="K431" s="19">
        <v>84147.98</v>
      </c>
      <c r="L431" s="19">
        <v>92079.22</v>
      </c>
      <c r="M431" s="19">
        <v>13860.8</v>
      </c>
      <c r="N431" s="19">
        <v>5916.43</v>
      </c>
      <c r="O431" s="19">
        <v>0</v>
      </c>
      <c r="P431" s="20">
        <f t="shared" si="16"/>
        <v>1030423.7699999999</v>
      </c>
    </row>
    <row r="432" spans="2:16" x14ac:dyDescent="0.2">
      <c r="B432" s="17">
        <v>16</v>
      </c>
      <c r="C432" s="18">
        <v>15</v>
      </c>
      <c r="D432" s="18" t="s">
        <v>449</v>
      </c>
      <c r="E432" s="19">
        <v>5335135.3899999997</v>
      </c>
      <c r="F432" s="19">
        <v>0</v>
      </c>
      <c r="G432" s="19">
        <v>157774.45000000001</v>
      </c>
      <c r="H432" s="20">
        <f t="shared" si="17"/>
        <v>5177360.9399999995</v>
      </c>
      <c r="I432" s="19">
        <v>0</v>
      </c>
      <c r="J432" s="19">
        <v>917086.58000000007</v>
      </c>
      <c r="K432" s="19">
        <v>282297.12</v>
      </c>
      <c r="L432" s="19">
        <v>241053.08</v>
      </c>
      <c r="M432" s="19">
        <v>0</v>
      </c>
      <c r="N432" s="19">
        <v>941949</v>
      </c>
      <c r="O432" s="19">
        <v>0</v>
      </c>
      <c r="P432" s="20">
        <f t="shared" si="16"/>
        <v>2794975.1599999992</v>
      </c>
    </row>
    <row r="433" spans="2:16" x14ac:dyDescent="0.2">
      <c r="B433" s="17">
        <v>16</v>
      </c>
      <c r="C433" s="18">
        <v>16</v>
      </c>
      <c r="D433" s="18" t="s">
        <v>450</v>
      </c>
      <c r="E433" s="19">
        <v>1212464.53</v>
      </c>
      <c r="F433" s="19">
        <v>0</v>
      </c>
      <c r="G433" s="19">
        <v>18331.13</v>
      </c>
      <c r="H433" s="20">
        <f t="shared" si="17"/>
        <v>1194133.4000000001</v>
      </c>
      <c r="I433" s="19">
        <v>0</v>
      </c>
      <c r="J433" s="19">
        <v>175605.78000000003</v>
      </c>
      <c r="K433" s="19">
        <v>53228.800000000003</v>
      </c>
      <c r="L433" s="19">
        <v>43104.07</v>
      </c>
      <c r="M433" s="19">
        <v>7048.54</v>
      </c>
      <c r="N433" s="19">
        <v>135093.92000000001</v>
      </c>
      <c r="O433" s="19">
        <v>0</v>
      </c>
      <c r="P433" s="20">
        <f t="shared" si="16"/>
        <v>780052.29000000015</v>
      </c>
    </row>
    <row r="434" spans="2:16" x14ac:dyDescent="0.2">
      <c r="B434" s="17">
        <v>16</v>
      </c>
      <c r="C434" s="18">
        <v>17</v>
      </c>
      <c r="D434" s="18" t="s">
        <v>451</v>
      </c>
      <c r="E434" s="19">
        <v>1119021.05</v>
      </c>
      <c r="F434" s="19">
        <v>78958.44</v>
      </c>
      <c r="G434" s="19">
        <v>0</v>
      </c>
      <c r="H434" s="20">
        <f t="shared" si="17"/>
        <v>1197979.49</v>
      </c>
      <c r="I434" s="19">
        <v>0</v>
      </c>
      <c r="J434" s="19">
        <v>429415</v>
      </c>
      <c r="K434" s="19">
        <v>64581.35</v>
      </c>
      <c r="L434" s="19">
        <v>75089.570000000007</v>
      </c>
      <c r="M434" s="19">
        <v>17400</v>
      </c>
      <c r="N434" s="19">
        <v>11438.18</v>
      </c>
      <c r="O434" s="19">
        <v>0</v>
      </c>
      <c r="P434" s="20">
        <f t="shared" si="16"/>
        <v>600055.39</v>
      </c>
    </row>
    <row r="435" spans="2:16" x14ac:dyDescent="0.2">
      <c r="B435" s="17">
        <v>16</v>
      </c>
      <c r="C435" s="18">
        <v>18</v>
      </c>
      <c r="D435" s="18" t="s">
        <v>452</v>
      </c>
      <c r="E435" s="19">
        <v>1512991.7</v>
      </c>
      <c r="F435" s="19">
        <v>552127.93000000005</v>
      </c>
      <c r="G435" s="19">
        <v>0</v>
      </c>
      <c r="H435" s="20">
        <f t="shared" si="17"/>
        <v>2065119.63</v>
      </c>
      <c r="I435" s="19">
        <v>0</v>
      </c>
      <c r="J435" s="19">
        <v>614288.65999999992</v>
      </c>
      <c r="K435" s="19">
        <v>97303.43</v>
      </c>
      <c r="L435" s="19">
        <v>33928.47</v>
      </c>
      <c r="M435" s="19">
        <v>0</v>
      </c>
      <c r="N435" s="19">
        <v>0</v>
      </c>
      <c r="O435" s="19">
        <v>0</v>
      </c>
      <c r="P435" s="20">
        <f t="shared" si="16"/>
        <v>1319599.07</v>
      </c>
    </row>
    <row r="436" spans="2:16" x14ac:dyDescent="0.2">
      <c r="B436" s="17">
        <v>16</v>
      </c>
      <c r="C436" s="18">
        <v>19</v>
      </c>
      <c r="D436" s="18" t="s">
        <v>453</v>
      </c>
      <c r="E436" s="19">
        <v>875590.39</v>
      </c>
      <c r="F436" s="19">
        <v>131371.47</v>
      </c>
      <c r="G436" s="19">
        <v>0</v>
      </c>
      <c r="H436" s="20">
        <f t="shared" si="17"/>
        <v>1006961.86</v>
      </c>
      <c r="I436" s="19">
        <v>0</v>
      </c>
      <c r="J436" s="19">
        <v>254297.12</v>
      </c>
      <c r="K436" s="19">
        <v>5902.55</v>
      </c>
      <c r="L436" s="19">
        <v>21089.17</v>
      </c>
      <c r="M436" s="19">
        <v>173019.26</v>
      </c>
      <c r="N436" s="19">
        <v>0</v>
      </c>
      <c r="O436" s="19">
        <v>0</v>
      </c>
      <c r="P436" s="20">
        <f t="shared" si="16"/>
        <v>552653.76</v>
      </c>
    </row>
    <row r="437" spans="2:16" x14ac:dyDescent="0.2">
      <c r="B437" s="17">
        <v>16</v>
      </c>
      <c r="C437" s="18">
        <v>20</v>
      </c>
      <c r="D437" s="18" t="s">
        <v>454</v>
      </c>
      <c r="E437" s="19">
        <v>5043921.4400000004</v>
      </c>
      <c r="F437" s="19">
        <v>1492487.68</v>
      </c>
      <c r="G437" s="19">
        <v>0</v>
      </c>
      <c r="H437" s="20">
        <f t="shared" si="17"/>
        <v>6536409.1200000001</v>
      </c>
      <c r="I437" s="19">
        <v>0</v>
      </c>
      <c r="J437" s="19">
        <v>1614752.81</v>
      </c>
      <c r="K437" s="19">
        <v>973155.97</v>
      </c>
      <c r="L437" s="19">
        <v>913292.16</v>
      </c>
      <c r="M437" s="19">
        <v>2209.04</v>
      </c>
      <c r="N437" s="19">
        <v>0</v>
      </c>
      <c r="O437" s="19">
        <v>0</v>
      </c>
      <c r="P437" s="20">
        <f t="shared" si="16"/>
        <v>3032999.1399999997</v>
      </c>
    </row>
    <row r="438" spans="2:16" x14ac:dyDescent="0.2">
      <c r="B438" s="17">
        <v>16</v>
      </c>
      <c r="C438" s="18">
        <v>21</v>
      </c>
      <c r="D438" s="18" t="s">
        <v>455</v>
      </c>
      <c r="E438" s="19">
        <v>2888339.11</v>
      </c>
      <c r="F438" s="19">
        <v>66591.66</v>
      </c>
      <c r="G438" s="19">
        <v>0</v>
      </c>
      <c r="H438" s="20">
        <f t="shared" si="17"/>
        <v>2954930.77</v>
      </c>
      <c r="I438" s="19">
        <v>0</v>
      </c>
      <c r="J438" s="19">
        <v>446304.17999999993</v>
      </c>
      <c r="K438" s="19">
        <v>84598.53</v>
      </c>
      <c r="L438" s="19">
        <v>39770.550000000003</v>
      </c>
      <c r="M438" s="19">
        <v>4351.62</v>
      </c>
      <c r="N438" s="19">
        <v>8096.04</v>
      </c>
      <c r="O438" s="19">
        <v>0</v>
      </c>
      <c r="P438" s="20">
        <f t="shared" si="16"/>
        <v>2371809.85</v>
      </c>
    </row>
    <row r="439" spans="2:16" x14ac:dyDescent="0.2">
      <c r="B439" s="17">
        <v>16</v>
      </c>
      <c r="C439" s="18">
        <v>22</v>
      </c>
      <c r="D439" s="18" t="s">
        <v>456</v>
      </c>
      <c r="E439" s="19">
        <v>2186738.2799999998</v>
      </c>
      <c r="F439" s="19">
        <v>573669.92000000004</v>
      </c>
      <c r="G439" s="19">
        <v>0</v>
      </c>
      <c r="H439" s="20">
        <f t="shared" si="17"/>
        <v>2760408.1999999997</v>
      </c>
      <c r="I439" s="19">
        <v>0</v>
      </c>
      <c r="J439" s="19">
        <v>1031362.5900000001</v>
      </c>
      <c r="K439" s="19">
        <v>116141.99</v>
      </c>
      <c r="L439" s="19">
        <v>132948.47</v>
      </c>
      <c r="M439" s="19">
        <v>4675.8599999999997</v>
      </c>
      <c r="N439" s="19">
        <v>0</v>
      </c>
      <c r="O439" s="19">
        <v>0</v>
      </c>
      <c r="P439" s="20">
        <f t="shared" si="16"/>
        <v>1475279.2899999996</v>
      </c>
    </row>
    <row r="440" spans="2:16" x14ac:dyDescent="0.2">
      <c r="B440" s="17">
        <v>16</v>
      </c>
      <c r="C440" s="18">
        <v>23</v>
      </c>
      <c r="D440" s="18" t="s">
        <v>457</v>
      </c>
      <c r="E440" s="19">
        <v>3340198.97</v>
      </c>
      <c r="F440" s="19">
        <v>58600.24</v>
      </c>
      <c r="G440" s="19">
        <v>0</v>
      </c>
      <c r="H440" s="20">
        <f t="shared" si="17"/>
        <v>3398799.2100000004</v>
      </c>
      <c r="I440" s="19">
        <v>0</v>
      </c>
      <c r="J440" s="19">
        <v>990195.98</v>
      </c>
      <c r="K440" s="19">
        <v>800317.91</v>
      </c>
      <c r="L440" s="19">
        <v>165802.17000000001</v>
      </c>
      <c r="M440" s="19">
        <v>0</v>
      </c>
      <c r="N440" s="19">
        <v>0</v>
      </c>
      <c r="O440" s="19">
        <v>0</v>
      </c>
      <c r="P440" s="20">
        <f t="shared" si="16"/>
        <v>1442483.1500000004</v>
      </c>
    </row>
    <row r="441" spans="2:16" x14ac:dyDescent="0.2">
      <c r="B441" s="17">
        <v>16</v>
      </c>
      <c r="C441" s="18">
        <v>24</v>
      </c>
      <c r="D441" s="18" t="s">
        <v>458</v>
      </c>
      <c r="E441" s="19">
        <v>1795157.22</v>
      </c>
      <c r="F441" s="19">
        <v>0</v>
      </c>
      <c r="G441" s="19">
        <v>24331.56</v>
      </c>
      <c r="H441" s="20">
        <f t="shared" si="17"/>
        <v>1770825.66</v>
      </c>
      <c r="I441" s="19">
        <v>0</v>
      </c>
      <c r="J441" s="19">
        <v>370398.08999999997</v>
      </c>
      <c r="K441" s="19">
        <v>36786.519999999997</v>
      </c>
      <c r="L441" s="19">
        <v>242970.05</v>
      </c>
      <c r="M441" s="19">
        <v>2853.23</v>
      </c>
      <c r="N441" s="19">
        <v>15112.91</v>
      </c>
      <c r="O441" s="19">
        <v>0</v>
      </c>
      <c r="P441" s="20">
        <f t="shared" si="16"/>
        <v>1102704.8599999999</v>
      </c>
    </row>
    <row r="442" spans="2:16" x14ac:dyDescent="0.2">
      <c r="B442" s="17">
        <v>16</v>
      </c>
      <c r="C442" s="18">
        <v>25</v>
      </c>
      <c r="D442" s="18" t="s">
        <v>459</v>
      </c>
      <c r="E442" s="19">
        <v>934588.32</v>
      </c>
      <c r="F442" s="19">
        <v>33862.14</v>
      </c>
      <c r="G442" s="19">
        <v>0</v>
      </c>
      <c r="H442" s="20">
        <f t="shared" si="17"/>
        <v>968450.46</v>
      </c>
      <c r="I442" s="19">
        <v>0</v>
      </c>
      <c r="J442" s="19">
        <v>267662.02</v>
      </c>
      <c r="K442" s="19">
        <v>17648.75</v>
      </c>
      <c r="L442" s="19">
        <v>68642</v>
      </c>
      <c r="M442" s="19">
        <v>0</v>
      </c>
      <c r="N442" s="19">
        <v>0</v>
      </c>
      <c r="O442" s="19">
        <v>0</v>
      </c>
      <c r="P442" s="20">
        <f t="shared" si="16"/>
        <v>614497.68999999994</v>
      </c>
    </row>
    <row r="443" spans="2:16" x14ac:dyDescent="0.2">
      <c r="B443" s="17">
        <v>16</v>
      </c>
      <c r="C443" s="18">
        <v>26</v>
      </c>
      <c r="D443" s="18" t="s">
        <v>460</v>
      </c>
      <c r="E443" s="19">
        <v>1079994.92</v>
      </c>
      <c r="F443" s="19">
        <v>188914.66</v>
      </c>
      <c r="G443" s="19">
        <v>0</v>
      </c>
      <c r="H443" s="20">
        <f t="shared" si="17"/>
        <v>1268909.5799999998</v>
      </c>
      <c r="I443" s="19">
        <v>0</v>
      </c>
      <c r="J443" s="19">
        <v>451113.43000000005</v>
      </c>
      <c r="K443" s="19">
        <v>114419.24</v>
      </c>
      <c r="L443" s="19">
        <v>53872.75</v>
      </c>
      <c r="M443" s="19">
        <v>322.02</v>
      </c>
      <c r="N443" s="19">
        <v>0</v>
      </c>
      <c r="O443" s="19">
        <v>0</v>
      </c>
      <c r="P443" s="20">
        <f t="shared" si="16"/>
        <v>649182.13999999978</v>
      </c>
    </row>
    <row r="444" spans="2:16" x14ac:dyDescent="0.2">
      <c r="B444" s="17">
        <v>16</v>
      </c>
      <c r="C444" s="18">
        <v>27</v>
      </c>
      <c r="D444" s="18" t="s">
        <v>461</v>
      </c>
      <c r="E444" s="19">
        <v>1527582.87</v>
      </c>
      <c r="F444" s="19">
        <v>0</v>
      </c>
      <c r="G444" s="19">
        <v>395331.41</v>
      </c>
      <c r="H444" s="20">
        <f t="shared" si="17"/>
        <v>1132251.4600000002</v>
      </c>
      <c r="I444" s="19">
        <v>0</v>
      </c>
      <c r="J444" s="19">
        <v>492071.11</v>
      </c>
      <c r="K444" s="19">
        <v>38783.599999999999</v>
      </c>
      <c r="L444" s="19">
        <v>28462.37</v>
      </c>
      <c r="M444" s="19">
        <v>5932.7</v>
      </c>
      <c r="N444" s="19">
        <v>194263.43</v>
      </c>
      <c r="O444" s="19">
        <v>0</v>
      </c>
      <c r="P444" s="20">
        <f t="shared" si="16"/>
        <v>372738.25000000023</v>
      </c>
    </row>
    <row r="445" spans="2:16" x14ac:dyDescent="0.2">
      <c r="B445" s="17">
        <v>16</v>
      </c>
      <c r="C445" s="18">
        <v>28</v>
      </c>
      <c r="D445" s="18" t="s">
        <v>462</v>
      </c>
      <c r="E445" s="19">
        <v>2364595.5699999998</v>
      </c>
      <c r="F445" s="19">
        <v>0</v>
      </c>
      <c r="G445" s="19">
        <v>100167.03999999999</v>
      </c>
      <c r="H445" s="20">
        <f t="shared" si="17"/>
        <v>2264428.5299999998</v>
      </c>
      <c r="I445" s="19">
        <v>0</v>
      </c>
      <c r="J445" s="19">
        <v>580935.37</v>
      </c>
      <c r="K445" s="19">
        <v>719392.87</v>
      </c>
      <c r="L445" s="19">
        <v>150836.73000000001</v>
      </c>
      <c r="M445" s="19">
        <v>4288</v>
      </c>
      <c r="N445" s="19">
        <v>0</v>
      </c>
      <c r="O445" s="19">
        <v>0</v>
      </c>
      <c r="P445" s="20">
        <f t="shared" si="16"/>
        <v>808975.55999999982</v>
      </c>
    </row>
    <row r="446" spans="2:16" x14ac:dyDescent="0.2">
      <c r="B446" s="17">
        <v>16</v>
      </c>
      <c r="C446" s="18">
        <v>29</v>
      </c>
      <c r="D446" s="18" t="s">
        <v>463</v>
      </c>
      <c r="E446" s="19">
        <v>2706484.88</v>
      </c>
      <c r="F446" s="19">
        <v>280753.31</v>
      </c>
      <c r="G446" s="19">
        <v>0</v>
      </c>
      <c r="H446" s="20">
        <f t="shared" si="17"/>
        <v>2987238.19</v>
      </c>
      <c r="I446" s="19">
        <v>0</v>
      </c>
      <c r="J446" s="19">
        <v>512568.1100000001</v>
      </c>
      <c r="K446" s="19">
        <v>336328.42</v>
      </c>
      <c r="L446" s="19">
        <v>158836.03</v>
      </c>
      <c r="M446" s="19">
        <v>9321.75</v>
      </c>
      <c r="N446" s="19">
        <v>0</v>
      </c>
      <c r="O446" s="19">
        <v>0</v>
      </c>
      <c r="P446" s="20">
        <f t="shared" si="16"/>
        <v>1970183.88</v>
      </c>
    </row>
    <row r="447" spans="2:16" x14ac:dyDescent="0.2">
      <c r="B447" s="17">
        <v>16</v>
      </c>
      <c r="C447" s="18">
        <v>30</v>
      </c>
      <c r="D447" s="18" t="s">
        <v>464</v>
      </c>
      <c r="E447" s="19">
        <v>1727307.66</v>
      </c>
      <c r="F447" s="19">
        <v>0</v>
      </c>
      <c r="G447" s="19">
        <v>26581.84</v>
      </c>
      <c r="H447" s="20">
        <f t="shared" si="17"/>
        <v>1700725.8199999998</v>
      </c>
      <c r="I447" s="19">
        <v>0</v>
      </c>
      <c r="J447" s="19">
        <v>589573.89</v>
      </c>
      <c r="K447" s="19">
        <v>34071.279999999999</v>
      </c>
      <c r="L447" s="19">
        <v>34339.07</v>
      </c>
      <c r="M447" s="19">
        <v>11250</v>
      </c>
      <c r="N447" s="19">
        <v>4055.35</v>
      </c>
      <c r="O447" s="19">
        <v>0</v>
      </c>
      <c r="P447" s="20">
        <f t="shared" si="16"/>
        <v>1027436.2299999999</v>
      </c>
    </row>
    <row r="448" spans="2:16" x14ac:dyDescent="0.2">
      <c r="B448" s="17">
        <v>16</v>
      </c>
      <c r="C448" s="18">
        <v>31</v>
      </c>
      <c r="D448" s="18" t="s">
        <v>465</v>
      </c>
      <c r="E448" s="19">
        <v>3392088.78</v>
      </c>
      <c r="F448" s="19">
        <v>1312179.76</v>
      </c>
      <c r="G448" s="19">
        <v>0</v>
      </c>
      <c r="H448" s="20">
        <f t="shared" si="17"/>
        <v>4704268.54</v>
      </c>
      <c r="I448" s="19">
        <v>0</v>
      </c>
      <c r="J448" s="19">
        <v>120654.97999999998</v>
      </c>
      <c r="K448" s="19">
        <v>29033.93</v>
      </c>
      <c r="L448" s="19">
        <v>1271998.18</v>
      </c>
      <c r="M448" s="19">
        <v>605590.92000000004</v>
      </c>
      <c r="N448" s="19">
        <v>0</v>
      </c>
      <c r="O448" s="19">
        <v>0</v>
      </c>
      <c r="P448" s="20">
        <f t="shared" si="16"/>
        <v>2676990.5300000003</v>
      </c>
    </row>
    <row r="449" spans="2:16" ht="22.5" x14ac:dyDescent="0.2">
      <c r="B449" s="17">
        <v>16</v>
      </c>
      <c r="C449" s="18">
        <v>32</v>
      </c>
      <c r="D449" s="18" t="s">
        <v>466</v>
      </c>
      <c r="E449" s="19">
        <v>44048701.520000003</v>
      </c>
      <c r="F449" s="19">
        <v>0</v>
      </c>
      <c r="G449" s="19">
        <v>2510867.23</v>
      </c>
      <c r="H449" s="20">
        <f t="shared" si="17"/>
        <v>41537834.290000007</v>
      </c>
      <c r="I449" s="19">
        <v>12452.29</v>
      </c>
      <c r="J449" s="19">
        <v>26481609.870000001</v>
      </c>
      <c r="K449" s="19">
        <v>1532344.67</v>
      </c>
      <c r="L449" s="19">
        <v>1173697.1299999999</v>
      </c>
      <c r="M449" s="19">
        <v>89721.66</v>
      </c>
      <c r="N449" s="19">
        <v>2385.2199999999998</v>
      </c>
      <c r="O449" s="19">
        <v>1914269.8686240001</v>
      </c>
      <c r="P449" s="20">
        <f t="shared" si="16"/>
        <v>10331353.581376009</v>
      </c>
    </row>
    <row r="450" spans="2:16" s="23" customFormat="1" ht="33.75" x14ac:dyDescent="0.2">
      <c r="B450" s="21">
        <v>16</v>
      </c>
      <c r="C450" s="22"/>
      <c r="D450" s="24" t="s">
        <v>467</v>
      </c>
      <c r="E450" s="20">
        <v>177257150.44</v>
      </c>
      <c r="F450" s="20">
        <v>12969571.810000002</v>
      </c>
      <c r="G450" s="20">
        <v>5405982.5500000007</v>
      </c>
      <c r="H450" s="20">
        <f>+E450+F450-G450</f>
        <v>184820739.69999999</v>
      </c>
      <c r="I450" s="20">
        <v>12452.29</v>
      </c>
      <c r="J450" s="20">
        <v>61620321.969999999</v>
      </c>
      <c r="K450" s="20">
        <v>8733465.0899999999</v>
      </c>
      <c r="L450" s="20">
        <v>13563193.840000004</v>
      </c>
      <c r="M450" s="20">
        <v>1386786.91</v>
      </c>
      <c r="N450" s="20">
        <v>9528668.4699999969</v>
      </c>
      <c r="O450" s="20">
        <v>2546063.8485829998</v>
      </c>
      <c r="P450" s="20">
        <f t="shared" si="16"/>
        <v>87429787.281416997</v>
      </c>
    </row>
    <row r="451" spans="2:16" x14ac:dyDescent="0.2">
      <c r="B451" s="17">
        <v>17</v>
      </c>
      <c r="C451" s="18">
        <v>1</v>
      </c>
      <c r="D451" s="18" t="s">
        <v>468</v>
      </c>
      <c r="E451" s="19">
        <v>9020335.8599999994</v>
      </c>
      <c r="F451" s="19">
        <v>4402154.25</v>
      </c>
      <c r="G451" s="19">
        <v>0</v>
      </c>
      <c r="H451" s="20">
        <f t="shared" si="17"/>
        <v>13422490.109999999</v>
      </c>
      <c r="I451" s="19">
        <v>0</v>
      </c>
      <c r="J451" s="19">
        <v>231080.49</v>
      </c>
      <c r="K451" s="19">
        <v>1147314.4099999999</v>
      </c>
      <c r="L451" s="19">
        <v>1149651.32</v>
      </c>
      <c r="M451" s="19">
        <v>1173383.46</v>
      </c>
      <c r="N451" s="19">
        <v>0</v>
      </c>
      <c r="O451" s="19">
        <v>0</v>
      </c>
      <c r="P451" s="20">
        <f t="shared" si="16"/>
        <v>9721060.4299999997</v>
      </c>
    </row>
    <row r="452" spans="2:16" x14ac:dyDescent="0.2">
      <c r="B452" s="17">
        <v>17</v>
      </c>
      <c r="C452" s="18">
        <v>2</v>
      </c>
      <c r="D452" s="18" t="s">
        <v>469</v>
      </c>
      <c r="E452" s="19">
        <v>6760459.6799999997</v>
      </c>
      <c r="F452" s="19">
        <v>0</v>
      </c>
      <c r="G452" s="19">
        <v>333790.31</v>
      </c>
      <c r="H452" s="20">
        <f t="shared" si="17"/>
        <v>6426669.3700000001</v>
      </c>
      <c r="I452" s="19">
        <v>0</v>
      </c>
      <c r="J452" s="19">
        <v>656570.08999999985</v>
      </c>
      <c r="K452" s="19">
        <v>147535.35</v>
      </c>
      <c r="L452" s="19">
        <v>622669.35</v>
      </c>
      <c r="M452" s="19">
        <v>0</v>
      </c>
      <c r="N452" s="19">
        <v>653458.71</v>
      </c>
      <c r="O452" s="19">
        <v>27117.970234</v>
      </c>
      <c r="P452" s="20">
        <f t="shared" si="16"/>
        <v>4319317.899766</v>
      </c>
    </row>
    <row r="453" spans="2:16" x14ac:dyDescent="0.2">
      <c r="B453" s="17">
        <v>17</v>
      </c>
      <c r="C453" s="18">
        <v>3</v>
      </c>
      <c r="D453" s="18" t="s">
        <v>470</v>
      </c>
      <c r="E453" s="19">
        <v>31268056.77</v>
      </c>
      <c r="F453" s="19">
        <v>158266.81</v>
      </c>
      <c r="G453" s="19">
        <v>0</v>
      </c>
      <c r="H453" s="20">
        <f t="shared" si="17"/>
        <v>31426323.579999998</v>
      </c>
      <c r="I453" s="19">
        <v>0</v>
      </c>
      <c r="J453" s="19">
        <v>1217678.7599999998</v>
      </c>
      <c r="K453" s="19">
        <v>2556198.1800000002</v>
      </c>
      <c r="L453" s="19">
        <v>6464334</v>
      </c>
      <c r="M453" s="19">
        <v>104904.87</v>
      </c>
      <c r="N453" s="19">
        <v>0</v>
      </c>
      <c r="O453" s="19">
        <v>166698.08014800001</v>
      </c>
      <c r="P453" s="20">
        <f t="shared" si="16"/>
        <v>20916509.689851999</v>
      </c>
    </row>
    <row r="454" spans="2:16" x14ac:dyDescent="0.2">
      <c r="B454" s="17">
        <v>17</v>
      </c>
      <c r="C454" s="18">
        <v>4</v>
      </c>
      <c r="D454" s="18" t="s">
        <v>471</v>
      </c>
      <c r="E454" s="19">
        <v>2061688.54</v>
      </c>
      <c r="F454" s="19">
        <v>981296.84</v>
      </c>
      <c r="G454" s="19">
        <v>0</v>
      </c>
      <c r="H454" s="20">
        <f t="shared" si="17"/>
        <v>3042985.38</v>
      </c>
      <c r="I454" s="19">
        <v>0</v>
      </c>
      <c r="J454" s="19">
        <v>735559.3</v>
      </c>
      <c r="K454" s="19">
        <v>331921.12</v>
      </c>
      <c r="L454" s="19">
        <v>135018.04999999999</v>
      </c>
      <c r="M454" s="19">
        <v>8927.93</v>
      </c>
      <c r="N454" s="19">
        <v>9675.2000000000007</v>
      </c>
      <c r="O454" s="19">
        <v>0</v>
      </c>
      <c r="P454" s="20">
        <f t="shared" si="16"/>
        <v>1821883.78</v>
      </c>
    </row>
    <row r="455" spans="2:16" x14ac:dyDescent="0.2">
      <c r="B455" s="17">
        <v>17</v>
      </c>
      <c r="C455" s="18">
        <v>5</v>
      </c>
      <c r="D455" s="18" t="s">
        <v>472</v>
      </c>
      <c r="E455" s="19">
        <v>17589913.489999998</v>
      </c>
      <c r="F455" s="19">
        <v>5656246.4699999997</v>
      </c>
      <c r="G455" s="19">
        <v>0</v>
      </c>
      <c r="H455" s="20">
        <f t="shared" si="17"/>
        <v>23246159.959999997</v>
      </c>
      <c r="I455" s="19">
        <v>0</v>
      </c>
      <c r="J455" s="19">
        <v>833198.12000000011</v>
      </c>
      <c r="K455" s="19">
        <v>631311.78</v>
      </c>
      <c r="L455" s="19">
        <v>3584287.45</v>
      </c>
      <c r="M455" s="19">
        <v>1816027.55</v>
      </c>
      <c r="N455" s="19">
        <v>0</v>
      </c>
      <c r="O455" s="19">
        <v>211104.975033</v>
      </c>
      <c r="P455" s="20">
        <f t="shared" si="16"/>
        <v>16170230.084966997</v>
      </c>
    </row>
    <row r="456" spans="2:16" x14ac:dyDescent="0.2">
      <c r="B456" s="17">
        <v>17</v>
      </c>
      <c r="C456" s="18">
        <v>6</v>
      </c>
      <c r="D456" s="18" t="s">
        <v>473</v>
      </c>
      <c r="E456" s="19">
        <v>15881664.220000001</v>
      </c>
      <c r="F456" s="19">
        <v>846028.32</v>
      </c>
      <c r="G456" s="19">
        <v>0</v>
      </c>
      <c r="H456" s="20">
        <f t="shared" si="17"/>
        <v>16727692.540000001</v>
      </c>
      <c r="I456" s="19">
        <v>0</v>
      </c>
      <c r="J456" s="19">
        <v>236835.28000000003</v>
      </c>
      <c r="K456" s="19">
        <v>2148938.0699999998</v>
      </c>
      <c r="L456" s="19">
        <v>1829825.95</v>
      </c>
      <c r="M456" s="19">
        <v>1345059.26</v>
      </c>
      <c r="N456" s="19">
        <v>1981755</v>
      </c>
      <c r="O456" s="19">
        <v>0</v>
      </c>
      <c r="P456" s="20">
        <f t="shared" ref="P456:P519" si="18">+H456-(+I456+J456+K456+L456+M456+N456+O456)</f>
        <v>9185278.9800000004</v>
      </c>
    </row>
    <row r="457" spans="2:16" x14ac:dyDescent="0.2">
      <c r="B457" s="17">
        <v>17</v>
      </c>
      <c r="C457" s="18">
        <v>7</v>
      </c>
      <c r="D457" s="18" t="s">
        <v>474</v>
      </c>
      <c r="E457" s="19">
        <v>13069575.439999999</v>
      </c>
      <c r="F457" s="19">
        <v>863055.43</v>
      </c>
      <c r="G457" s="19">
        <v>0</v>
      </c>
      <c r="H457" s="20">
        <f t="shared" ref="H457:H520" si="19">+E457+F457-G457</f>
        <v>13932630.869999999</v>
      </c>
      <c r="I457" s="19">
        <v>0</v>
      </c>
      <c r="J457" s="19">
        <v>1391639.96</v>
      </c>
      <c r="K457" s="19">
        <v>165588.78</v>
      </c>
      <c r="L457" s="19">
        <v>762377.96</v>
      </c>
      <c r="M457" s="19">
        <v>33846.11</v>
      </c>
      <c r="N457" s="19">
        <v>0</v>
      </c>
      <c r="O457" s="19">
        <v>82837.618608000004</v>
      </c>
      <c r="P457" s="20">
        <f t="shared" si="18"/>
        <v>11496340.441391999</v>
      </c>
    </row>
    <row r="458" spans="2:16" x14ac:dyDescent="0.2">
      <c r="B458" s="17">
        <v>17</v>
      </c>
      <c r="C458" s="18">
        <v>8</v>
      </c>
      <c r="D458" s="18" t="s">
        <v>475</v>
      </c>
      <c r="E458" s="19">
        <v>21784014.100000001</v>
      </c>
      <c r="F458" s="19">
        <v>0</v>
      </c>
      <c r="G458" s="19">
        <v>377649.71</v>
      </c>
      <c r="H458" s="20">
        <f t="shared" si="19"/>
        <v>21406364.390000001</v>
      </c>
      <c r="I458" s="19">
        <v>0</v>
      </c>
      <c r="J458" s="19">
        <v>1678978.08</v>
      </c>
      <c r="K458" s="19">
        <v>323145.61</v>
      </c>
      <c r="L458" s="19">
        <v>4706594.58</v>
      </c>
      <c r="M458" s="19">
        <v>370761.63</v>
      </c>
      <c r="N458" s="19">
        <v>9086.9699999999993</v>
      </c>
      <c r="O458" s="19">
        <v>0</v>
      </c>
      <c r="P458" s="20">
        <f t="shared" si="18"/>
        <v>14317797.520000001</v>
      </c>
    </row>
    <row r="459" spans="2:16" x14ac:dyDescent="0.2">
      <c r="B459" s="17">
        <v>17</v>
      </c>
      <c r="C459" s="18">
        <v>9</v>
      </c>
      <c r="D459" s="18" t="s">
        <v>476</v>
      </c>
      <c r="E459" s="19">
        <v>171817432</v>
      </c>
      <c r="F459" s="19">
        <v>2935149.26</v>
      </c>
      <c r="G459" s="19">
        <v>0</v>
      </c>
      <c r="H459" s="20">
        <f t="shared" si="19"/>
        <v>174752581.25999999</v>
      </c>
      <c r="I459" s="19">
        <v>0</v>
      </c>
      <c r="J459" s="19">
        <v>19127926.420000002</v>
      </c>
      <c r="K459" s="19">
        <v>9698323.4600000009</v>
      </c>
      <c r="L459" s="19">
        <v>26882758.219999999</v>
      </c>
      <c r="M459" s="19">
        <v>1073020.3999999999</v>
      </c>
      <c r="N459" s="19">
        <v>459220.92</v>
      </c>
      <c r="O459" s="19">
        <v>3022196.0128300004</v>
      </c>
      <c r="P459" s="20">
        <f t="shared" si="18"/>
        <v>114489135.82716998</v>
      </c>
    </row>
    <row r="460" spans="2:16" x14ac:dyDescent="0.2">
      <c r="B460" s="17">
        <v>17</v>
      </c>
      <c r="C460" s="18">
        <v>10</v>
      </c>
      <c r="D460" s="18" t="s">
        <v>477</v>
      </c>
      <c r="E460" s="19">
        <v>3235633.14</v>
      </c>
      <c r="F460" s="19">
        <v>259169.43</v>
      </c>
      <c r="G460" s="19">
        <v>0</v>
      </c>
      <c r="H460" s="20">
        <f t="shared" si="19"/>
        <v>3494802.5700000003</v>
      </c>
      <c r="I460" s="19">
        <v>0</v>
      </c>
      <c r="J460" s="19">
        <v>400823.75</v>
      </c>
      <c r="K460" s="19">
        <v>338948.19</v>
      </c>
      <c r="L460" s="19">
        <v>455204.21</v>
      </c>
      <c r="M460" s="19">
        <v>40125.370000000003</v>
      </c>
      <c r="N460" s="19">
        <v>0</v>
      </c>
      <c r="O460" s="19">
        <v>0</v>
      </c>
      <c r="P460" s="20">
        <f t="shared" si="18"/>
        <v>2259701.0500000003</v>
      </c>
    </row>
    <row r="461" spans="2:16" x14ac:dyDescent="0.2">
      <c r="B461" s="17">
        <v>17</v>
      </c>
      <c r="C461" s="18">
        <v>11</v>
      </c>
      <c r="D461" s="18" t="s">
        <v>478</v>
      </c>
      <c r="E461" s="19">
        <v>6035488.4400000004</v>
      </c>
      <c r="F461" s="19">
        <v>0</v>
      </c>
      <c r="G461" s="19">
        <v>1132371.19</v>
      </c>
      <c r="H461" s="20">
        <f t="shared" si="19"/>
        <v>4903117.25</v>
      </c>
      <c r="I461" s="19">
        <v>0</v>
      </c>
      <c r="J461" s="19">
        <v>731075.59</v>
      </c>
      <c r="K461" s="19">
        <v>466974.69</v>
      </c>
      <c r="L461" s="19">
        <v>596789.68000000005</v>
      </c>
      <c r="M461" s="19">
        <v>21304.68</v>
      </c>
      <c r="N461" s="19">
        <v>589589.34</v>
      </c>
      <c r="O461" s="19">
        <v>0</v>
      </c>
      <c r="P461" s="20">
        <f t="shared" si="18"/>
        <v>2497383.27</v>
      </c>
    </row>
    <row r="462" spans="2:16" x14ac:dyDescent="0.2">
      <c r="B462" s="17">
        <v>17</v>
      </c>
      <c r="C462" s="18">
        <v>12</v>
      </c>
      <c r="D462" s="18" t="s">
        <v>479</v>
      </c>
      <c r="E462" s="19">
        <v>6482800.9500000002</v>
      </c>
      <c r="F462" s="19">
        <v>0</v>
      </c>
      <c r="G462" s="19">
        <v>1281341.17</v>
      </c>
      <c r="H462" s="20">
        <f t="shared" si="19"/>
        <v>5201459.78</v>
      </c>
      <c r="I462" s="19">
        <v>0</v>
      </c>
      <c r="J462" s="19">
        <v>871821.00999999978</v>
      </c>
      <c r="K462" s="19">
        <v>943154.58</v>
      </c>
      <c r="L462" s="19">
        <v>289409.13</v>
      </c>
      <c r="M462" s="19">
        <v>8560.44</v>
      </c>
      <c r="N462" s="19">
        <v>72089.06</v>
      </c>
      <c r="O462" s="19">
        <v>0</v>
      </c>
      <c r="P462" s="20">
        <f t="shared" si="18"/>
        <v>3016425.5600000005</v>
      </c>
    </row>
    <row r="463" spans="2:16" x14ac:dyDescent="0.2">
      <c r="B463" s="17">
        <v>17</v>
      </c>
      <c r="C463" s="18">
        <v>13</v>
      </c>
      <c r="D463" s="18" t="s">
        <v>480</v>
      </c>
      <c r="E463" s="19">
        <v>18367382.309999999</v>
      </c>
      <c r="F463" s="19">
        <v>1650148.35</v>
      </c>
      <c r="G463" s="19">
        <v>0</v>
      </c>
      <c r="H463" s="20">
        <f t="shared" si="19"/>
        <v>20017530.66</v>
      </c>
      <c r="I463" s="19">
        <v>0</v>
      </c>
      <c r="J463" s="19">
        <v>1300387.3399999999</v>
      </c>
      <c r="K463" s="19">
        <v>3498128.9</v>
      </c>
      <c r="L463" s="19">
        <v>3269478.78</v>
      </c>
      <c r="M463" s="19">
        <v>9500</v>
      </c>
      <c r="N463" s="19">
        <v>0</v>
      </c>
      <c r="O463" s="19">
        <v>63754.859183</v>
      </c>
      <c r="P463" s="20">
        <f t="shared" si="18"/>
        <v>11876280.780817</v>
      </c>
    </row>
    <row r="464" spans="2:16" x14ac:dyDescent="0.2">
      <c r="B464" s="17">
        <v>17</v>
      </c>
      <c r="C464" s="18">
        <v>14</v>
      </c>
      <c r="D464" s="18" t="s">
        <v>481</v>
      </c>
      <c r="E464" s="19">
        <v>3792963.47</v>
      </c>
      <c r="F464" s="19">
        <v>0</v>
      </c>
      <c r="G464" s="19">
        <v>174920.07</v>
      </c>
      <c r="H464" s="20">
        <f t="shared" si="19"/>
        <v>3618043.4000000004</v>
      </c>
      <c r="I464" s="19">
        <v>0</v>
      </c>
      <c r="J464" s="19">
        <v>505664.20999999996</v>
      </c>
      <c r="K464" s="19">
        <v>654833.85</v>
      </c>
      <c r="L464" s="19">
        <v>572772.05000000005</v>
      </c>
      <c r="M464" s="19">
        <v>0</v>
      </c>
      <c r="N464" s="19">
        <v>300000</v>
      </c>
      <c r="O464" s="19">
        <v>0</v>
      </c>
      <c r="P464" s="20">
        <f t="shared" si="18"/>
        <v>1584773.2900000003</v>
      </c>
    </row>
    <row r="465" spans="2:16" x14ac:dyDescent="0.2">
      <c r="B465" s="17">
        <v>17</v>
      </c>
      <c r="C465" s="18">
        <v>15</v>
      </c>
      <c r="D465" s="18" t="s">
        <v>482</v>
      </c>
      <c r="E465" s="19">
        <v>4382997.03</v>
      </c>
      <c r="F465" s="19">
        <v>0</v>
      </c>
      <c r="G465" s="19">
        <v>171693.16</v>
      </c>
      <c r="H465" s="20">
        <f t="shared" si="19"/>
        <v>4211303.87</v>
      </c>
      <c r="I465" s="19">
        <v>0</v>
      </c>
      <c r="J465" s="19">
        <v>900428.07</v>
      </c>
      <c r="K465" s="19">
        <v>57110.9</v>
      </c>
      <c r="L465" s="19">
        <v>321803.58</v>
      </c>
      <c r="M465" s="19">
        <v>22708.93</v>
      </c>
      <c r="N465" s="19">
        <v>359052.33</v>
      </c>
      <c r="O465" s="19">
        <v>0</v>
      </c>
      <c r="P465" s="20">
        <f t="shared" si="18"/>
        <v>2550200.06</v>
      </c>
    </row>
    <row r="466" spans="2:16" x14ac:dyDescent="0.2">
      <c r="B466" s="17">
        <v>17</v>
      </c>
      <c r="C466" s="18">
        <v>16</v>
      </c>
      <c r="D466" s="18" t="s">
        <v>483</v>
      </c>
      <c r="E466" s="19">
        <v>1992389.54</v>
      </c>
      <c r="F466" s="19">
        <v>0</v>
      </c>
      <c r="G466" s="19">
        <v>477905.88</v>
      </c>
      <c r="H466" s="20">
        <f t="shared" si="19"/>
        <v>1514483.6600000001</v>
      </c>
      <c r="I466" s="19">
        <v>0</v>
      </c>
      <c r="J466" s="19">
        <v>412417.05000000005</v>
      </c>
      <c r="K466" s="19">
        <v>651648.11</v>
      </c>
      <c r="L466" s="19">
        <v>107707.42</v>
      </c>
      <c r="M466" s="19">
        <v>0</v>
      </c>
      <c r="N466" s="19">
        <v>0</v>
      </c>
      <c r="O466" s="19">
        <v>0</v>
      </c>
      <c r="P466" s="20">
        <f t="shared" si="18"/>
        <v>342711.08000000007</v>
      </c>
    </row>
    <row r="467" spans="2:16" x14ac:dyDescent="0.2">
      <c r="B467" s="17">
        <v>17</v>
      </c>
      <c r="C467" s="18">
        <v>17</v>
      </c>
      <c r="D467" s="18" t="s">
        <v>484</v>
      </c>
      <c r="E467" s="19">
        <v>3735797.28</v>
      </c>
      <c r="F467" s="19">
        <v>4595943.3899999997</v>
      </c>
      <c r="G467" s="19">
        <v>0</v>
      </c>
      <c r="H467" s="20">
        <f t="shared" si="19"/>
        <v>8331740.6699999999</v>
      </c>
      <c r="I467" s="19">
        <v>0</v>
      </c>
      <c r="J467" s="19">
        <v>15000</v>
      </c>
      <c r="K467" s="19">
        <v>393903.75</v>
      </c>
      <c r="L467" s="19">
        <v>888806.29</v>
      </c>
      <c r="M467" s="19">
        <v>0</v>
      </c>
      <c r="N467" s="19">
        <v>0</v>
      </c>
      <c r="O467" s="19">
        <v>0</v>
      </c>
      <c r="P467" s="20">
        <f t="shared" si="18"/>
        <v>7034030.6299999999</v>
      </c>
    </row>
    <row r="468" spans="2:16" x14ac:dyDescent="0.2">
      <c r="B468" s="17">
        <v>17</v>
      </c>
      <c r="C468" s="18">
        <v>18</v>
      </c>
      <c r="D468" s="18" t="s">
        <v>485</v>
      </c>
      <c r="E468" s="19">
        <v>3799324.29</v>
      </c>
      <c r="F468" s="19">
        <v>1478988.55</v>
      </c>
      <c r="G468" s="19">
        <v>0</v>
      </c>
      <c r="H468" s="20">
        <f t="shared" si="19"/>
        <v>5278312.84</v>
      </c>
      <c r="I468" s="19">
        <v>0</v>
      </c>
      <c r="J468" s="19">
        <v>150039.31</v>
      </c>
      <c r="K468" s="19">
        <v>1166756.8899999999</v>
      </c>
      <c r="L468" s="19">
        <v>736826.62</v>
      </c>
      <c r="M468" s="19">
        <v>10064.49</v>
      </c>
      <c r="N468" s="19">
        <v>0</v>
      </c>
      <c r="O468" s="19">
        <v>0</v>
      </c>
      <c r="P468" s="20">
        <f t="shared" si="18"/>
        <v>3214625.5300000003</v>
      </c>
    </row>
    <row r="469" spans="2:16" x14ac:dyDescent="0.2">
      <c r="B469" s="17">
        <v>17</v>
      </c>
      <c r="C469" s="18">
        <v>19</v>
      </c>
      <c r="D469" s="18" t="s">
        <v>486</v>
      </c>
      <c r="E469" s="19">
        <v>2337586.63</v>
      </c>
      <c r="F469" s="19">
        <v>345987.01</v>
      </c>
      <c r="G469" s="19">
        <v>0</v>
      </c>
      <c r="H469" s="20">
        <f t="shared" si="19"/>
        <v>2683573.6399999997</v>
      </c>
      <c r="I469" s="19">
        <v>0</v>
      </c>
      <c r="J469" s="19">
        <v>465.87</v>
      </c>
      <c r="K469" s="19">
        <v>200887.53</v>
      </c>
      <c r="L469" s="19">
        <v>979257.45</v>
      </c>
      <c r="M469" s="19">
        <v>0</v>
      </c>
      <c r="N469" s="19">
        <v>0</v>
      </c>
      <c r="O469" s="19">
        <v>0</v>
      </c>
      <c r="P469" s="20">
        <f t="shared" si="18"/>
        <v>1502962.7899999998</v>
      </c>
    </row>
    <row r="470" spans="2:16" x14ac:dyDescent="0.2">
      <c r="B470" s="17">
        <v>17</v>
      </c>
      <c r="C470" s="18">
        <v>20</v>
      </c>
      <c r="D470" s="18" t="s">
        <v>487</v>
      </c>
      <c r="E470" s="19">
        <v>1485934.82</v>
      </c>
      <c r="F470" s="19">
        <v>165402.10999999999</v>
      </c>
      <c r="G470" s="19">
        <v>0</v>
      </c>
      <c r="H470" s="20">
        <f t="shared" si="19"/>
        <v>1651336.9300000002</v>
      </c>
      <c r="I470" s="19">
        <v>0</v>
      </c>
      <c r="J470" s="19">
        <v>498840.43999999994</v>
      </c>
      <c r="K470" s="19">
        <v>197454.96</v>
      </c>
      <c r="L470" s="19">
        <v>11416.35</v>
      </c>
      <c r="M470" s="19">
        <v>13061.9</v>
      </c>
      <c r="N470" s="19">
        <v>0</v>
      </c>
      <c r="O470" s="19">
        <v>0</v>
      </c>
      <c r="P470" s="20">
        <f t="shared" si="18"/>
        <v>930563.28000000026</v>
      </c>
    </row>
    <row r="471" spans="2:16" x14ac:dyDescent="0.2">
      <c r="B471" s="17">
        <v>17</v>
      </c>
      <c r="C471" s="18">
        <v>21</v>
      </c>
      <c r="D471" s="18" t="s">
        <v>488</v>
      </c>
      <c r="E471" s="19">
        <v>2132761.7799999998</v>
      </c>
      <c r="F471" s="19">
        <v>0</v>
      </c>
      <c r="G471" s="19">
        <v>244644.83</v>
      </c>
      <c r="H471" s="20">
        <f t="shared" si="19"/>
        <v>1888116.9499999997</v>
      </c>
      <c r="I471" s="19">
        <v>0</v>
      </c>
      <c r="J471" s="19">
        <v>313863.15000000002</v>
      </c>
      <c r="K471" s="19">
        <v>76171.14</v>
      </c>
      <c r="L471" s="19">
        <v>324884.18</v>
      </c>
      <c r="M471" s="19">
        <v>4850</v>
      </c>
      <c r="N471" s="19">
        <v>0</v>
      </c>
      <c r="O471" s="19">
        <v>0</v>
      </c>
      <c r="P471" s="20">
        <f t="shared" si="18"/>
        <v>1168348.4799999997</v>
      </c>
    </row>
    <row r="472" spans="2:16" x14ac:dyDescent="0.2">
      <c r="B472" s="17">
        <v>17</v>
      </c>
      <c r="C472" s="18">
        <v>22</v>
      </c>
      <c r="D472" s="18" t="s">
        <v>489</v>
      </c>
      <c r="E472" s="19">
        <v>5025873.49</v>
      </c>
      <c r="F472" s="19">
        <v>779614.25</v>
      </c>
      <c r="G472" s="19">
        <v>0</v>
      </c>
      <c r="H472" s="20">
        <f t="shared" si="19"/>
        <v>5805487.7400000002</v>
      </c>
      <c r="I472" s="19">
        <v>0</v>
      </c>
      <c r="J472" s="19">
        <v>290530.69</v>
      </c>
      <c r="K472" s="19">
        <v>218122.38</v>
      </c>
      <c r="L472" s="19">
        <v>662271.55000000005</v>
      </c>
      <c r="M472" s="19">
        <v>0</v>
      </c>
      <c r="N472" s="19">
        <v>530891.23</v>
      </c>
      <c r="O472" s="19">
        <v>0</v>
      </c>
      <c r="P472" s="20">
        <f t="shared" si="18"/>
        <v>4103671.89</v>
      </c>
    </row>
    <row r="473" spans="2:16" x14ac:dyDescent="0.2">
      <c r="B473" s="17">
        <v>17</v>
      </c>
      <c r="C473" s="18">
        <v>23</v>
      </c>
      <c r="D473" s="18" t="s">
        <v>490</v>
      </c>
      <c r="E473" s="19">
        <v>5553658.4000000004</v>
      </c>
      <c r="F473" s="19">
        <v>71263.3</v>
      </c>
      <c r="G473" s="19">
        <v>0</v>
      </c>
      <c r="H473" s="20">
        <f t="shared" si="19"/>
        <v>5624921.7000000002</v>
      </c>
      <c r="I473" s="19">
        <v>0</v>
      </c>
      <c r="J473" s="19">
        <v>608139.09</v>
      </c>
      <c r="K473" s="19">
        <v>151030.43</v>
      </c>
      <c r="L473" s="19">
        <v>2717267.42</v>
      </c>
      <c r="M473" s="19">
        <v>50240.65</v>
      </c>
      <c r="N473" s="19">
        <v>0</v>
      </c>
      <c r="O473" s="19">
        <v>0</v>
      </c>
      <c r="P473" s="20">
        <f t="shared" si="18"/>
        <v>2098244.1100000003</v>
      </c>
    </row>
    <row r="474" spans="2:16" x14ac:dyDescent="0.2">
      <c r="B474" s="17">
        <v>17</v>
      </c>
      <c r="C474" s="18">
        <v>24</v>
      </c>
      <c r="D474" s="18" t="s">
        <v>491</v>
      </c>
      <c r="E474" s="19">
        <v>3928558.2</v>
      </c>
      <c r="F474" s="19">
        <v>0</v>
      </c>
      <c r="G474" s="19">
        <v>87634.9</v>
      </c>
      <c r="H474" s="20">
        <f t="shared" si="19"/>
        <v>3840923.3000000003</v>
      </c>
      <c r="I474" s="19">
        <v>0</v>
      </c>
      <c r="J474" s="19">
        <v>474311.80000000005</v>
      </c>
      <c r="K474" s="19">
        <v>199014.66</v>
      </c>
      <c r="L474" s="19">
        <v>1085189.99</v>
      </c>
      <c r="M474" s="19">
        <v>58117.49</v>
      </c>
      <c r="N474" s="19">
        <v>0</v>
      </c>
      <c r="O474" s="19">
        <v>0</v>
      </c>
      <c r="P474" s="20">
        <f t="shared" si="18"/>
        <v>2024289.36</v>
      </c>
    </row>
    <row r="475" spans="2:16" x14ac:dyDescent="0.2">
      <c r="B475" s="17">
        <v>17</v>
      </c>
      <c r="C475" s="18">
        <v>25</v>
      </c>
      <c r="D475" s="18" t="s">
        <v>492</v>
      </c>
      <c r="E475" s="19">
        <v>3021177.79</v>
      </c>
      <c r="F475" s="19">
        <v>0</v>
      </c>
      <c r="G475" s="19">
        <v>163091.75</v>
      </c>
      <c r="H475" s="20">
        <f t="shared" si="19"/>
        <v>2858086.04</v>
      </c>
      <c r="I475" s="19">
        <v>0</v>
      </c>
      <c r="J475" s="19">
        <v>994743.28</v>
      </c>
      <c r="K475" s="19">
        <v>424601.01</v>
      </c>
      <c r="L475" s="19">
        <v>175148.05</v>
      </c>
      <c r="M475" s="19">
        <v>224.25</v>
      </c>
      <c r="N475" s="19">
        <v>0</v>
      </c>
      <c r="O475" s="19">
        <v>0</v>
      </c>
      <c r="P475" s="20">
        <f t="shared" si="18"/>
        <v>1263369.45</v>
      </c>
    </row>
    <row r="476" spans="2:16" x14ac:dyDescent="0.2">
      <c r="B476" s="17">
        <v>17</v>
      </c>
      <c r="C476" s="18">
        <v>26</v>
      </c>
      <c r="D476" s="18" t="s">
        <v>493</v>
      </c>
      <c r="E476" s="19">
        <v>3883294.99</v>
      </c>
      <c r="F476" s="19">
        <v>0</v>
      </c>
      <c r="G476" s="19">
        <v>37385.81</v>
      </c>
      <c r="H476" s="20">
        <f t="shared" si="19"/>
        <v>3845909.18</v>
      </c>
      <c r="I476" s="19">
        <v>0</v>
      </c>
      <c r="J476" s="19">
        <v>104983.59999999998</v>
      </c>
      <c r="K476" s="19">
        <v>194571.72</v>
      </c>
      <c r="L476" s="19">
        <v>530509.30000000005</v>
      </c>
      <c r="M476" s="19">
        <v>0</v>
      </c>
      <c r="N476" s="19">
        <v>0</v>
      </c>
      <c r="O476" s="19">
        <v>0</v>
      </c>
      <c r="P476" s="20">
        <f t="shared" si="18"/>
        <v>3015844.56</v>
      </c>
    </row>
    <row r="477" spans="2:16" x14ac:dyDescent="0.2">
      <c r="B477" s="17">
        <v>17</v>
      </c>
      <c r="C477" s="18">
        <v>27</v>
      </c>
      <c r="D477" s="18" t="s">
        <v>494</v>
      </c>
      <c r="E477" s="19">
        <v>6238354.0199999996</v>
      </c>
      <c r="F477" s="19">
        <v>396080.64000000001</v>
      </c>
      <c r="G477" s="19">
        <v>0</v>
      </c>
      <c r="H477" s="20">
        <f t="shared" si="19"/>
        <v>6634434.6599999992</v>
      </c>
      <c r="I477" s="19">
        <v>0</v>
      </c>
      <c r="J477" s="19">
        <v>477671.30000000005</v>
      </c>
      <c r="K477" s="19">
        <v>105926.48</v>
      </c>
      <c r="L477" s="19">
        <v>968361.29</v>
      </c>
      <c r="M477" s="19">
        <v>815896.96</v>
      </c>
      <c r="N477" s="19">
        <v>0</v>
      </c>
      <c r="O477" s="19">
        <v>0</v>
      </c>
      <c r="P477" s="20">
        <f t="shared" si="18"/>
        <v>4266578.629999999</v>
      </c>
    </row>
    <row r="478" spans="2:16" x14ac:dyDescent="0.2">
      <c r="B478" s="17">
        <v>17</v>
      </c>
      <c r="C478" s="18">
        <v>28</v>
      </c>
      <c r="D478" s="18" t="s">
        <v>495</v>
      </c>
      <c r="E478" s="19">
        <v>1844382.59</v>
      </c>
      <c r="F478" s="19">
        <v>0</v>
      </c>
      <c r="G478" s="19">
        <v>1065541.1200000001</v>
      </c>
      <c r="H478" s="20">
        <f t="shared" si="19"/>
        <v>778841.47</v>
      </c>
      <c r="I478" s="19">
        <v>0</v>
      </c>
      <c r="J478" s="19">
        <v>679993.98</v>
      </c>
      <c r="K478" s="19">
        <v>52807.64</v>
      </c>
      <c r="L478" s="19">
        <v>695733.97</v>
      </c>
      <c r="M478" s="19">
        <v>0</v>
      </c>
      <c r="N478" s="19">
        <v>213256.56</v>
      </c>
      <c r="O478" s="19">
        <v>0</v>
      </c>
      <c r="P478" s="20">
        <f t="shared" si="18"/>
        <v>-862950.67999999993</v>
      </c>
    </row>
    <row r="479" spans="2:16" x14ac:dyDescent="0.2">
      <c r="B479" s="17">
        <v>17</v>
      </c>
      <c r="C479" s="18">
        <v>29</v>
      </c>
      <c r="D479" s="18" t="s">
        <v>496</v>
      </c>
      <c r="E479" s="19">
        <v>627445.66</v>
      </c>
      <c r="F479" s="19">
        <v>32417.1</v>
      </c>
      <c r="G479" s="19">
        <v>0</v>
      </c>
      <c r="H479" s="20">
        <f t="shared" si="19"/>
        <v>659862.76</v>
      </c>
      <c r="I479" s="19">
        <v>0</v>
      </c>
      <c r="J479" s="19">
        <v>322819.67</v>
      </c>
      <c r="K479" s="19">
        <v>4826.33</v>
      </c>
      <c r="L479" s="19">
        <v>4322.3500000000004</v>
      </c>
      <c r="M479" s="19">
        <v>0</v>
      </c>
      <c r="N479" s="19">
        <v>12026.94</v>
      </c>
      <c r="O479" s="19">
        <v>0</v>
      </c>
      <c r="P479" s="20">
        <f t="shared" si="18"/>
        <v>315867.47000000003</v>
      </c>
    </row>
    <row r="480" spans="2:16" x14ac:dyDescent="0.2">
      <c r="B480" s="17">
        <v>17</v>
      </c>
      <c r="C480" s="18">
        <v>30</v>
      </c>
      <c r="D480" s="18" t="s">
        <v>497</v>
      </c>
      <c r="E480" s="19">
        <v>2147841.87</v>
      </c>
      <c r="F480" s="19">
        <v>87791.52</v>
      </c>
      <c r="G480" s="19">
        <v>0</v>
      </c>
      <c r="H480" s="20">
        <f t="shared" si="19"/>
        <v>2235633.39</v>
      </c>
      <c r="I480" s="19">
        <v>0</v>
      </c>
      <c r="J480" s="19">
        <v>317866.18</v>
      </c>
      <c r="K480" s="19">
        <v>50211.72</v>
      </c>
      <c r="L480" s="19">
        <v>35824.86</v>
      </c>
      <c r="M480" s="19">
        <v>382.44</v>
      </c>
      <c r="N480" s="19">
        <v>748126</v>
      </c>
      <c r="O480" s="19">
        <v>0</v>
      </c>
      <c r="P480" s="20">
        <f t="shared" si="18"/>
        <v>1083222.1900000002</v>
      </c>
    </row>
    <row r="481" spans="2:16" x14ac:dyDescent="0.2">
      <c r="B481" s="17">
        <v>17</v>
      </c>
      <c r="C481" s="18">
        <v>31</v>
      </c>
      <c r="D481" s="18" t="s">
        <v>498</v>
      </c>
      <c r="E481" s="19">
        <v>4648168.09</v>
      </c>
      <c r="F481" s="19">
        <v>174019.9</v>
      </c>
      <c r="G481" s="19">
        <v>0</v>
      </c>
      <c r="H481" s="20">
        <f t="shared" si="19"/>
        <v>4822187.99</v>
      </c>
      <c r="I481" s="19">
        <v>0</v>
      </c>
      <c r="J481" s="19">
        <v>320750.13</v>
      </c>
      <c r="K481" s="19">
        <v>307995.8</v>
      </c>
      <c r="L481" s="19">
        <v>892309</v>
      </c>
      <c r="M481" s="19">
        <v>21038.14</v>
      </c>
      <c r="N481" s="19">
        <v>39755.56</v>
      </c>
      <c r="O481" s="19">
        <v>0</v>
      </c>
      <c r="P481" s="20">
        <f t="shared" si="18"/>
        <v>3240339.3600000003</v>
      </c>
    </row>
    <row r="482" spans="2:16" x14ac:dyDescent="0.2">
      <c r="B482" s="17">
        <v>17</v>
      </c>
      <c r="C482" s="18">
        <v>32</v>
      </c>
      <c r="D482" s="18" t="s">
        <v>499</v>
      </c>
      <c r="E482" s="19">
        <v>3549981.13</v>
      </c>
      <c r="F482" s="19">
        <v>0</v>
      </c>
      <c r="G482" s="19">
        <v>477495.93</v>
      </c>
      <c r="H482" s="20">
        <f t="shared" si="19"/>
        <v>3072485.1999999997</v>
      </c>
      <c r="I482" s="19">
        <v>0</v>
      </c>
      <c r="J482" s="19">
        <v>36675.14</v>
      </c>
      <c r="K482" s="19">
        <v>133769.1</v>
      </c>
      <c r="L482" s="19">
        <v>477558.59</v>
      </c>
      <c r="M482" s="19">
        <v>0</v>
      </c>
      <c r="N482" s="19">
        <v>303520.48</v>
      </c>
      <c r="O482" s="19">
        <v>0</v>
      </c>
      <c r="P482" s="20">
        <f t="shared" si="18"/>
        <v>2120961.8899999997</v>
      </c>
    </row>
    <row r="483" spans="2:16" x14ac:dyDescent="0.2">
      <c r="B483" s="17">
        <v>17</v>
      </c>
      <c r="C483" s="18">
        <v>33</v>
      </c>
      <c r="D483" s="18" t="s">
        <v>500</v>
      </c>
      <c r="E483" s="19">
        <v>2572466.09</v>
      </c>
      <c r="F483" s="19">
        <v>0</v>
      </c>
      <c r="G483" s="19">
        <v>587952.98</v>
      </c>
      <c r="H483" s="20">
        <f t="shared" si="19"/>
        <v>1984513.1099999999</v>
      </c>
      <c r="I483" s="19">
        <v>0</v>
      </c>
      <c r="J483" s="19">
        <v>571162.69999999995</v>
      </c>
      <c r="K483" s="19">
        <v>222883.83</v>
      </c>
      <c r="L483" s="19">
        <v>131281.81</v>
      </c>
      <c r="M483" s="19">
        <v>196934.02</v>
      </c>
      <c r="N483" s="19">
        <v>44691.46</v>
      </c>
      <c r="O483" s="19">
        <v>0</v>
      </c>
      <c r="P483" s="20">
        <f t="shared" si="18"/>
        <v>817559.29</v>
      </c>
    </row>
    <row r="484" spans="2:16" x14ac:dyDescent="0.2">
      <c r="B484" s="17">
        <v>17</v>
      </c>
      <c r="C484" s="18">
        <v>34</v>
      </c>
      <c r="D484" s="18" t="s">
        <v>501</v>
      </c>
      <c r="E484" s="19">
        <v>1049007.99</v>
      </c>
      <c r="F484" s="19">
        <v>49488.53</v>
      </c>
      <c r="G484" s="19">
        <v>0</v>
      </c>
      <c r="H484" s="20">
        <f t="shared" si="19"/>
        <v>1098496.52</v>
      </c>
      <c r="I484" s="19">
        <v>0</v>
      </c>
      <c r="J484" s="19">
        <v>188591.78999999998</v>
      </c>
      <c r="K484" s="19">
        <v>92324.54</v>
      </c>
      <c r="L484" s="19">
        <v>93519.87</v>
      </c>
      <c r="M484" s="19">
        <v>50617.82</v>
      </c>
      <c r="N484" s="19">
        <v>0</v>
      </c>
      <c r="O484" s="19">
        <v>0</v>
      </c>
      <c r="P484" s="20">
        <f t="shared" si="18"/>
        <v>673442.5</v>
      </c>
    </row>
    <row r="485" spans="2:16" x14ac:dyDescent="0.2">
      <c r="B485" s="17">
        <v>17</v>
      </c>
      <c r="C485" s="18">
        <v>35</v>
      </c>
      <c r="D485" s="18" t="s">
        <v>502</v>
      </c>
      <c r="E485" s="19">
        <v>4687197.42</v>
      </c>
      <c r="F485" s="19">
        <v>764471.32</v>
      </c>
      <c r="G485" s="19">
        <v>0</v>
      </c>
      <c r="H485" s="20">
        <f t="shared" si="19"/>
        <v>5451668.7400000002</v>
      </c>
      <c r="I485" s="19">
        <v>0</v>
      </c>
      <c r="J485" s="19">
        <v>99589.41</v>
      </c>
      <c r="K485" s="19">
        <v>283334.71000000002</v>
      </c>
      <c r="L485" s="19">
        <v>1279417.42</v>
      </c>
      <c r="M485" s="19">
        <v>0</v>
      </c>
      <c r="N485" s="19">
        <v>0</v>
      </c>
      <c r="O485" s="19">
        <v>0</v>
      </c>
      <c r="P485" s="20">
        <f t="shared" si="18"/>
        <v>3789327.2</v>
      </c>
    </row>
    <row r="486" spans="2:16" x14ac:dyDescent="0.2">
      <c r="B486" s="17">
        <v>17</v>
      </c>
      <c r="C486" s="18">
        <v>36</v>
      </c>
      <c r="D486" s="18" t="s">
        <v>503</v>
      </c>
      <c r="E486" s="19">
        <v>4277232.3600000003</v>
      </c>
      <c r="F486" s="19">
        <v>911988.39</v>
      </c>
      <c r="G486" s="19">
        <v>0</v>
      </c>
      <c r="H486" s="20">
        <f t="shared" si="19"/>
        <v>5189220.75</v>
      </c>
      <c r="I486" s="19">
        <v>0</v>
      </c>
      <c r="J486" s="19">
        <v>1346515.46</v>
      </c>
      <c r="K486" s="19">
        <v>736270.8</v>
      </c>
      <c r="L486" s="19">
        <v>28023.58</v>
      </c>
      <c r="M486" s="19">
        <v>83810.41</v>
      </c>
      <c r="N486" s="19">
        <v>0</v>
      </c>
      <c r="O486" s="19">
        <v>0</v>
      </c>
      <c r="P486" s="20">
        <f t="shared" si="18"/>
        <v>2994600.5</v>
      </c>
    </row>
    <row r="487" spans="2:16" x14ac:dyDescent="0.2">
      <c r="B487" s="17">
        <v>17</v>
      </c>
      <c r="C487" s="18">
        <v>37</v>
      </c>
      <c r="D487" s="18" t="s">
        <v>504</v>
      </c>
      <c r="E487" s="19">
        <v>2714913.09</v>
      </c>
      <c r="F487" s="19">
        <v>0</v>
      </c>
      <c r="G487" s="19">
        <v>162844.07999999999</v>
      </c>
      <c r="H487" s="20">
        <f t="shared" si="19"/>
        <v>2552069.0099999998</v>
      </c>
      <c r="I487" s="19">
        <v>0</v>
      </c>
      <c r="J487" s="19">
        <v>598923.12999999989</v>
      </c>
      <c r="K487" s="19">
        <v>40340.53</v>
      </c>
      <c r="L487" s="19">
        <v>61689.75</v>
      </c>
      <c r="M487" s="19">
        <v>1117.74</v>
      </c>
      <c r="N487" s="19">
        <v>177882.89</v>
      </c>
      <c r="O487" s="19">
        <v>0</v>
      </c>
      <c r="P487" s="20">
        <f t="shared" si="18"/>
        <v>1672114.9699999997</v>
      </c>
    </row>
    <row r="488" spans="2:16" x14ac:dyDescent="0.2">
      <c r="B488" s="17">
        <v>17</v>
      </c>
      <c r="C488" s="18">
        <v>38</v>
      </c>
      <c r="D488" s="18" t="s">
        <v>505</v>
      </c>
      <c r="E488" s="19">
        <v>3541502.68</v>
      </c>
      <c r="F488" s="19">
        <v>0</v>
      </c>
      <c r="G488" s="19">
        <v>185468.82</v>
      </c>
      <c r="H488" s="20">
        <f t="shared" si="19"/>
        <v>3356033.8600000003</v>
      </c>
      <c r="I488" s="19">
        <v>0</v>
      </c>
      <c r="J488" s="19">
        <v>283590.03999999998</v>
      </c>
      <c r="K488" s="19">
        <v>407813.41</v>
      </c>
      <c r="L488" s="19">
        <v>823037.59</v>
      </c>
      <c r="M488" s="19">
        <v>11489.33</v>
      </c>
      <c r="N488" s="19">
        <v>0</v>
      </c>
      <c r="O488" s="19">
        <v>0</v>
      </c>
      <c r="P488" s="20">
        <f t="shared" si="18"/>
        <v>1830103.4900000002</v>
      </c>
    </row>
    <row r="489" spans="2:16" x14ac:dyDescent="0.2">
      <c r="B489" s="17">
        <v>17</v>
      </c>
      <c r="C489" s="18">
        <v>39</v>
      </c>
      <c r="D489" s="18" t="s">
        <v>506</v>
      </c>
      <c r="E489" s="19">
        <v>11332630.15</v>
      </c>
      <c r="F489" s="19">
        <v>2072558.42</v>
      </c>
      <c r="G489" s="19">
        <v>0</v>
      </c>
      <c r="H489" s="20">
        <f t="shared" si="19"/>
        <v>13405188.57</v>
      </c>
      <c r="I489" s="19">
        <v>0</v>
      </c>
      <c r="J489" s="19">
        <v>1173092.58</v>
      </c>
      <c r="K489" s="19">
        <v>384896.19</v>
      </c>
      <c r="L489" s="19">
        <v>1396719.9</v>
      </c>
      <c r="M489" s="19">
        <v>133722.79999999999</v>
      </c>
      <c r="N489" s="19">
        <v>0</v>
      </c>
      <c r="O489" s="19">
        <v>74678.613624999998</v>
      </c>
      <c r="P489" s="20">
        <f t="shared" si="18"/>
        <v>10242078.486375</v>
      </c>
    </row>
    <row r="490" spans="2:16" x14ac:dyDescent="0.2">
      <c r="B490" s="17">
        <v>17</v>
      </c>
      <c r="C490" s="18">
        <v>40</v>
      </c>
      <c r="D490" s="18" t="s">
        <v>507</v>
      </c>
      <c r="E490" s="19">
        <v>1969576.44</v>
      </c>
      <c r="F490" s="19">
        <v>169036.9</v>
      </c>
      <c r="G490" s="19">
        <v>0</v>
      </c>
      <c r="H490" s="20">
        <f t="shared" si="19"/>
        <v>2138613.34</v>
      </c>
      <c r="I490" s="19">
        <v>0</v>
      </c>
      <c r="J490" s="19">
        <v>243296.94</v>
      </c>
      <c r="K490" s="19">
        <v>114133.06</v>
      </c>
      <c r="L490" s="19">
        <v>456326.02</v>
      </c>
      <c r="M490" s="19">
        <v>0</v>
      </c>
      <c r="N490" s="19">
        <v>0</v>
      </c>
      <c r="O490" s="19">
        <v>0</v>
      </c>
      <c r="P490" s="20">
        <f t="shared" si="18"/>
        <v>1324857.3199999998</v>
      </c>
    </row>
    <row r="491" spans="2:16" x14ac:dyDescent="0.2">
      <c r="B491" s="17">
        <v>17</v>
      </c>
      <c r="C491" s="18">
        <v>41</v>
      </c>
      <c r="D491" s="18" t="s">
        <v>508</v>
      </c>
      <c r="E491" s="19">
        <v>552589.03</v>
      </c>
      <c r="F491" s="19">
        <v>0</v>
      </c>
      <c r="G491" s="19">
        <v>92303.43</v>
      </c>
      <c r="H491" s="20">
        <f t="shared" si="19"/>
        <v>460285.60000000003</v>
      </c>
      <c r="I491" s="19">
        <v>0</v>
      </c>
      <c r="J491" s="19">
        <v>199099.71</v>
      </c>
      <c r="K491" s="19">
        <v>11603.22</v>
      </c>
      <c r="L491" s="19">
        <v>129085.97</v>
      </c>
      <c r="M491" s="19">
        <v>0</v>
      </c>
      <c r="N491" s="19">
        <v>0</v>
      </c>
      <c r="O491" s="19">
        <v>0</v>
      </c>
      <c r="P491" s="20">
        <f t="shared" si="18"/>
        <v>120496.70000000001</v>
      </c>
    </row>
    <row r="492" spans="2:16" x14ac:dyDescent="0.2">
      <c r="B492" s="17">
        <v>17</v>
      </c>
      <c r="C492" s="18">
        <v>42</v>
      </c>
      <c r="D492" s="18" t="s">
        <v>509</v>
      </c>
      <c r="E492" s="19">
        <v>1033130.42</v>
      </c>
      <c r="F492" s="19">
        <v>0</v>
      </c>
      <c r="G492" s="19">
        <v>1055909.8</v>
      </c>
      <c r="H492" s="20">
        <f t="shared" si="19"/>
        <v>-22779.380000000005</v>
      </c>
      <c r="I492" s="19">
        <v>0</v>
      </c>
      <c r="J492" s="19">
        <v>543609.54</v>
      </c>
      <c r="K492" s="19">
        <v>8312.4</v>
      </c>
      <c r="L492" s="19">
        <v>39923.71</v>
      </c>
      <c r="M492" s="19">
        <v>25000</v>
      </c>
      <c r="N492" s="19">
        <v>90250</v>
      </c>
      <c r="O492" s="19">
        <v>0</v>
      </c>
      <c r="P492" s="20">
        <f t="shared" si="18"/>
        <v>-729875.03</v>
      </c>
    </row>
    <row r="493" spans="2:16" x14ac:dyDescent="0.2">
      <c r="B493" s="17">
        <v>17</v>
      </c>
      <c r="C493" s="18">
        <v>43</v>
      </c>
      <c r="D493" s="18" t="s">
        <v>510</v>
      </c>
      <c r="E493" s="19">
        <v>1778181.83</v>
      </c>
      <c r="F493" s="19">
        <v>0</v>
      </c>
      <c r="G493" s="19">
        <v>0</v>
      </c>
      <c r="H493" s="20">
        <f t="shared" si="19"/>
        <v>1778181.83</v>
      </c>
      <c r="I493" s="19">
        <v>0</v>
      </c>
      <c r="J493" s="19">
        <v>586643.62000000011</v>
      </c>
      <c r="K493" s="19">
        <v>3684.2</v>
      </c>
      <c r="L493" s="19">
        <v>25136.41</v>
      </c>
      <c r="M493" s="19">
        <v>0</v>
      </c>
      <c r="N493" s="19">
        <v>0</v>
      </c>
      <c r="O493" s="19">
        <v>0</v>
      </c>
      <c r="P493" s="20">
        <f t="shared" si="18"/>
        <v>1162717.6000000001</v>
      </c>
    </row>
    <row r="494" spans="2:16" x14ac:dyDescent="0.2">
      <c r="B494" s="17">
        <v>17</v>
      </c>
      <c r="C494" s="18">
        <v>44</v>
      </c>
      <c r="D494" s="18" t="s">
        <v>511</v>
      </c>
      <c r="E494" s="19">
        <v>1559980.9</v>
      </c>
      <c r="F494" s="19">
        <v>0</v>
      </c>
      <c r="G494" s="19">
        <v>49981.48</v>
      </c>
      <c r="H494" s="20">
        <f t="shared" si="19"/>
        <v>1509999.42</v>
      </c>
      <c r="I494" s="19">
        <v>0</v>
      </c>
      <c r="J494" s="19">
        <v>213381.5</v>
      </c>
      <c r="K494" s="19">
        <v>160994.54</v>
      </c>
      <c r="L494" s="19">
        <v>229867.13</v>
      </c>
      <c r="M494" s="19">
        <v>9209.0499999999993</v>
      </c>
      <c r="N494" s="19">
        <v>0</v>
      </c>
      <c r="O494" s="19">
        <v>0</v>
      </c>
      <c r="P494" s="20">
        <f t="shared" si="18"/>
        <v>896547.19999999984</v>
      </c>
    </row>
    <row r="495" spans="2:16" x14ac:dyDescent="0.2">
      <c r="B495" s="17">
        <v>17</v>
      </c>
      <c r="C495" s="18">
        <v>45</v>
      </c>
      <c r="D495" s="18" t="s">
        <v>512</v>
      </c>
      <c r="E495" s="19">
        <v>1308005.8700000001</v>
      </c>
      <c r="F495" s="19">
        <v>82821.2</v>
      </c>
      <c r="G495" s="19">
        <v>0</v>
      </c>
      <c r="H495" s="20">
        <f t="shared" si="19"/>
        <v>1390827.07</v>
      </c>
      <c r="I495" s="19">
        <v>0</v>
      </c>
      <c r="J495" s="19">
        <v>435479.35</v>
      </c>
      <c r="K495" s="19">
        <v>474.83</v>
      </c>
      <c r="L495" s="19">
        <v>92034.67</v>
      </c>
      <c r="M495" s="19">
        <v>0</v>
      </c>
      <c r="N495" s="19">
        <v>0</v>
      </c>
      <c r="O495" s="19">
        <v>0</v>
      </c>
      <c r="P495" s="20">
        <f t="shared" si="18"/>
        <v>862838.22000000009</v>
      </c>
    </row>
    <row r="496" spans="2:16" x14ac:dyDescent="0.2">
      <c r="B496" s="17">
        <v>17</v>
      </c>
      <c r="C496" s="18">
        <v>46</v>
      </c>
      <c r="D496" s="18" t="s">
        <v>513</v>
      </c>
      <c r="E496" s="19">
        <v>5279681.18</v>
      </c>
      <c r="F496" s="19">
        <v>710237.32</v>
      </c>
      <c r="G496" s="19">
        <v>0</v>
      </c>
      <c r="H496" s="20">
        <f t="shared" si="19"/>
        <v>5989918.5</v>
      </c>
      <c r="I496" s="19">
        <v>0</v>
      </c>
      <c r="J496" s="19">
        <v>62277.81</v>
      </c>
      <c r="K496" s="19">
        <v>412722.54</v>
      </c>
      <c r="L496" s="19">
        <v>1690507.53</v>
      </c>
      <c r="M496" s="19">
        <v>0</v>
      </c>
      <c r="N496" s="19">
        <v>729975.45</v>
      </c>
      <c r="O496" s="19">
        <v>0</v>
      </c>
      <c r="P496" s="20">
        <f t="shared" si="18"/>
        <v>3094435.17</v>
      </c>
    </row>
    <row r="497" spans="2:16" x14ac:dyDescent="0.2">
      <c r="B497" s="17">
        <v>17</v>
      </c>
      <c r="C497" s="18">
        <v>47</v>
      </c>
      <c r="D497" s="18" t="s">
        <v>514</v>
      </c>
      <c r="E497" s="19">
        <v>2065435.74</v>
      </c>
      <c r="F497" s="19">
        <v>0</v>
      </c>
      <c r="G497" s="19">
        <v>1121419.1299999999</v>
      </c>
      <c r="H497" s="20">
        <f t="shared" si="19"/>
        <v>944016.6100000001</v>
      </c>
      <c r="I497" s="19">
        <v>0</v>
      </c>
      <c r="J497" s="19">
        <v>186480.43</v>
      </c>
      <c r="K497" s="19">
        <v>107585.88</v>
      </c>
      <c r="L497" s="19">
        <v>131483.6</v>
      </c>
      <c r="M497" s="19">
        <v>3000</v>
      </c>
      <c r="N497" s="19">
        <v>348496.38</v>
      </c>
      <c r="O497" s="19">
        <v>0</v>
      </c>
      <c r="P497" s="20">
        <f t="shared" si="18"/>
        <v>166970.32000000007</v>
      </c>
    </row>
    <row r="498" spans="2:16" x14ac:dyDescent="0.2">
      <c r="B498" s="17">
        <v>17</v>
      </c>
      <c r="C498" s="18">
        <v>48</v>
      </c>
      <c r="D498" s="18" t="s">
        <v>515</v>
      </c>
      <c r="E498" s="19">
        <v>780311.01</v>
      </c>
      <c r="F498" s="19">
        <v>0</v>
      </c>
      <c r="G498" s="19">
        <v>198246.09</v>
      </c>
      <c r="H498" s="20">
        <f t="shared" si="19"/>
        <v>582064.92000000004</v>
      </c>
      <c r="I498" s="19">
        <v>0</v>
      </c>
      <c r="J498" s="19">
        <v>257624.96999999997</v>
      </c>
      <c r="K498" s="19">
        <v>19336.990000000002</v>
      </c>
      <c r="L498" s="19">
        <v>125055.18</v>
      </c>
      <c r="M498" s="19">
        <v>49770.75</v>
      </c>
      <c r="N498" s="19">
        <v>3630.74</v>
      </c>
      <c r="O498" s="19">
        <v>0</v>
      </c>
      <c r="P498" s="20">
        <f t="shared" si="18"/>
        <v>126646.2900000001</v>
      </c>
    </row>
    <row r="499" spans="2:16" x14ac:dyDescent="0.2">
      <c r="B499" s="17">
        <v>17</v>
      </c>
      <c r="C499" s="18">
        <v>49</v>
      </c>
      <c r="D499" s="18" t="s">
        <v>516</v>
      </c>
      <c r="E499" s="19">
        <v>2220108.69</v>
      </c>
      <c r="F499" s="19">
        <v>0</v>
      </c>
      <c r="G499" s="19">
        <v>14976.79</v>
      </c>
      <c r="H499" s="20">
        <f t="shared" si="19"/>
        <v>2205131.9</v>
      </c>
      <c r="I499" s="19">
        <v>0</v>
      </c>
      <c r="J499" s="19">
        <v>257277.72</v>
      </c>
      <c r="K499" s="19">
        <v>134149.76999999999</v>
      </c>
      <c r="L499" s="19">
        <v>322673.77</v>
      </c>
      <c r="M499" s="19">
        <v>41100</v>
      </c>
      <c r="N499" s="19">
        <v>165143.75</v>
      </c>
      <c r="O499" s="19">
        <v>0</v>
      </c>
      <c r="P499" s="20">
        <f t="shared" si="18"/>
        <v>1284786.8899999999</v>
      </c>
    </row>
    <row r="500" spans="2:16" x14ac:dyDescent="0.2">
      <c r="B500" s="17">
        <v>17</v>
      </c>
      <c r="C500" s="18">
        <v>50</v>
      </c>
      <c r="D500" s="18" t="s">
        <v>517</v>
      </c>
      <c r="E500" s="19">
        <v>1350424.75</v>
      </c>
      <c r="F500" s="19">
        <v>23837.81</v>
      </c>
      <c r="G500" s="19">
        <v>0</v>
      </c>
      <c r="H500" s="20">
        <f t="shared" si="19"/>
        <v>1374262.56</v>
      </c>
      <c r="I500" s="19">
        <v>0</v>
      </c>
      <c r="J500" s="19">
        <v>308583.11</v>
      </c>
      <c r="K500" s="19">
        <v>130277.11</v>
      </c>
      <c r="L500" s="19">
        <v>17904.41</v>
      </c>
      <c r="M500" s="19">
        <v>954.77</v>
      </c>
      <c r="N500" s="19">
        <v>100000</v>
      </c>
      <c r="O500" s="19">
        <v>0</v>
      </c>
      <c r="P500" s="20">
        <f t="shared" si="18"/>
        <v>816543.16000000015</v>
      </c>
    </row>
    <row r="501" spans="2:16" x14ac:dyDescent="0.2">
      <c r="B501" s="17">
        <v>17</v>
      </c>
      <c r="C501" s="18">
        <v>51</v>
      </c>
      <c r="D501" s="18" t="s">
        <v>518</v>
      </c>
      <c r="E501" s="19">
        <v>2993966.16</v>
      </c>
      <c r="F501" s="19">
        <v>0</v>
      </c>
      <c r="G501" s="19">
        <v>764565.23</v>
      </c>
      <c r="H501" s="20">
        <f t="shared" si="19"/>
        <v>2229400.9300000002</v>
      </c>
      <c r="I501" s="19">
        <v>0</v>
      </c>
      <c r="J501" s="19">
        <v>195735.38</v>
      </c>
      <c r="K501" s="19">
        <v>206291.18</v>
      </c>
      <c r="L501" s="19">
        <v>461474.84</v>
      </c>
      <c r="M501" s="19">
        <v>3085.89</v>
      </c>
      <c r="N501" s="19">
        <v>0</v>
      </c>
      <c r="O501" s="19">
        <v>0</v>
      </c>
      <c r="P501" s="20">
        <f t="shared" si="18"/>
        <v>1362813.6400000001</v>
      </c>
    </row>
    <row r="502" spans="2:16" x14ac:dyDescent="0.2">
      <c r="B502" s="17">
        <v>17</v>
      </c>
      <c r="C502" s="18">
        <v>52</v>
      </c>
      <c r="D502" s="18" t="s">
        <v>519</v>
      </c>
      <c r="E502" s="19">
        <v>1955829.5</v>
      </c>
      <c r="F502" s="19">
        <v>0</v>
      </c>
      <c r="G502" s="19">
        <v>47328.2</v>
      </c>
      <c r="H502" s="20">
        <f t="shared" si="19"/>
        <v>1908501.3</v>
      </c>
      <c r="I502" s="19">
        <v>0</v>
      </c>
      <c r="J502" s="19">
        <v>4447.55</v>
      </c>
      <c r="K502" s="19">
        <v>39391.11</v>
      </c>
      <c r="L502" s="19">
        <v>646677.6</v>
      </c>
      <c r="M502" s="19">
        <v>0</v>
      </c>
      <c r="N502" s="19">
        <v>0</v>
      </c>
      <c r="O502" s="19">
        <v>0</v>
      </c>
      <c r="P502" s="20">
        <f t="shared" si="18"/>
        <v>1217985.04</v>
      </c>
    </row>
    <row r="503" spans="2:16" x14ac:dyDescent="0.2">
      <c r="B503" s="17">
        <v>17</v>
      </c>
      <c r="C503" s="18">
        <v>53</v>
      </c>
      <c r="D503" s="18" t="s">
        <v>520</v>
      </c>
      <c r="E503" s="19">
        <v>894698.15</v>
      </c>
      <c r="F503" s="19">
        <v>0</v>
      </c>
      <c r="G503" s="19">
        <v>39620.39</v>
      </c>
      <c r="H503" s="20">
        <f t="shared" si="19"/>
        <v>855077.76</v>
      </c>
      <c r="I503" s="19">
        <v>0</v>
      </c>
      <c r="J503" s="19">
        <v>243230.34000000003</v>
      </c>
      <c r="K503" s="19">
        <v>71311.17</v>
      </c>
      <c r="L503" s="19">
        <v>172425.83</v>
      </c>
      <c r="M503" s="19">
        <v>4349.17</v>
      </c>
      <c r="N503" s="19">
        <v>0</v>
      </c>
      <c r="O503" s="19">
        <v>0</v>
      </c>
      <c r="P503" s="20">
        <f t="shared" si="18"/>
        <v>363761.25000000006</v>
      </c>
    </row>
    <row r="504" spans="2:16" x14ac:dyDescent="0.2">
      <c r="B504" s="17">
        <v>17</v>
      </c>
      <c r="C504" s="18">
        <v>54</v>
      </c>
      <c r="D504" s="18" t="s">
        <v>521</v>
      </c>
      <c r="E504" s="19">
        <v>1365058.92</v>
      </c>
      <c r="F504" s="19">
        <v>0</v>
      </c>
      <c r="G504" s="19">
        <v>0</v>
      </c>
      <c r="H504" s="20">
        <f t="shared" si="19"/>
        <v>1365058.92</v>
      </c>
      <c r="I504" s="19">
        <v>0</v>
      </c>
      <c r="J504" s="19">
        <v>290429.76</v>
      </c>
      <c r="K504" s="19">
        <v>62917.48</v>
      </c>
      <c r="L504" s="19">
        <v>205623.98</v>
      </c>
      <c r="M504" s="19">
        <v>0</v>
      </c>
      <c r="N504" s="19">
        <v>338700</v>
      </c>
      <c r="O504" s="19">
        <v>0</v>
      </c>
      <c r="P504" s="20">
        <f t="shared" si="18"/>
        <v>467387.69999999995</v>
      </c>
    </row>
    <row r="505" spans="2:16" x14ac:dyDescent="0.2">
      <c r="B505" s="17">
        <v>17</v>
      </c>
      <c r="C505" s="18">
        <v>55</v>
      </c>
      <c r="D505" s="18" t="s">
        <v>522</v>
      </c>
      <c r="E505" s="19">
        <v>1225746.53</v>
      </c>
      <c r="F505" s="19">
        <v>0</v>
      </c>
      <c r="G505" s="19">
        <v>151534.04</v>
      </c>
      <c r="H505" s="20">
        <f t="shared" si="19"/>
        <v>1074212.49</v>
      </c>
      <c r="I505" s="19">
        <v>0</v>
      </c>
      <c r="J505" s="19">
        <v>432273.44999999995</v>
      </c>
      <c r="K505" s="19">
        <v>319.33</v>
      </c>
      <c r="L505" s="19">
        <v>41706.89</v>
      </c>
      <c r="M505" s="19">
        <v>0</v>
      </c>
      <c r="N505" s="19">
        <v>36590.019999999997</v>
      </c>
      <c r="O505" s="19">
        <v>0</v>
      </c>
      <c r="P505" s="20">
        <f t="shared" si="18"/>
        <v>563322.80000000005</v>
      </c>
    </row>
    <row r="506" spans="2:16" x14ac:dyDescent="0.2">
      <c r="B506" s="17">
        <v>17</v>
      </c>
      <c r="C506" s="18">
        <v>56</v>
      </c>
      <c r="D506" s="18" t="s">
        <v>523</v>
      </c>
      <c r="E506" s="19">
        <v>96695860.599999994</v>
      </c>
      <c r="F506" s="19">
        <v>10426200</v>
      </c>
      <c r="G506" s="19">
        <v>0</v>
      </c>
      <c r="H506" s="20">
        <f t="shared" si="19"/>
        <v>107122060.59999999</v>
      </c>
      <c r="I506" s="19">
        <v>24686.17</v>
      </c>
      <c r="J506" s="19">
        <v>32866310.629999999</v>
      </c>
      <c r="K506" s="19">
        <v>3614534.92</v>
      </c>
      <c r="L506" s="19">
        <v>1608839.92</v>
      </c>
      <c r="M506" s="19">
        <v>0</v>
      </c>
      <c r="N506" s="19">
        <v>144087.45000000001</v>
      </c>
      <c r="O506" s="19">
        <v>9689316.5355749987</v>
      </c>
      <c r="P506" s="20">
        <f t="shared" si="18"/>
        <v>59174284.974424988</v>
      </c>
    </row>
    <row r="507" spans="2:16" s="23" customFormat="1" ht="22.5" x14ac:dyDescent="0.2">
      <c r="B507" s="21">
        <v>17</v>
      </c>
      <c r="C507" s="22"/>
      <c r="D507" s="24" t="s">
        <v>524</v>
      </c>
      <c r="E507" s="20">
        <v>542706471.50999987</v>
      </c>
      <c r="F507" s="20">
        <v>41089662.82</v>
      </c>
      <c r="G507" s="20">
        <v>10497616.289999997</v>
      </c>
      <c r="H507" s="20">
        <f>+E507+F507-G507</f>
        <v>573298518.03999996</v>
      </c>
      <c r="I507" s="20">
        <v>24686.17</v>
      </c>
      <c r="J507" s="20">
        <v>78426424.070000008</v>
      </c>
      <c r="K507" s="20">
        <v>34905031.25999999</v>
      </c>
      <c r="L507" s="20">
        <v>73146806.369999975</v>
      </c>
      <c r="M507" s="20">
        <v>7616168.7000000011</v>
      </c>
      <c r="N507" s="20">
        <v>8460952.4399999976</v>
      </c>
      <c r="O507" s="20">
        <v>13337704.665236</v>
      </c>
      <c r="P507" s="20">
        <f t="shared" si="18"/>
        <v>357380744.36476398</v>
      </c>
    </row>
    <row r="508" spans="2:16" x14ac:dyDescent="0.2">
      <c r="B508" s="17">
        <v>18</v>
      </c>
      <c r="C508" s="18">
        <v>1</v>
      </c>
      <c r="D508" s="18" t="s">
        <v>525</v>
      </c>
      <c r="E508" s="19">
        <v>5553530.9800000004</v>
      </c>
      <c r="F508" s="19">
        <v>67180.399999999994</v>
      </c>
      <c r="G508" s="19">
        <v>0</v>
      </c>
      <c r="H508" s="20">
        <f t="shared" si="19"/>
        <v>5620711.3800000008</v>
      </c>
      <c r="I508" s="19">
        <v>0</v>
      </c>
      <c r="J508" s="19">
        <v>333018.43</v>
      </c>
      <c r="K508" s="19">
        <v>197347.11</v>
      </c>
      <c r="L508" s="19">
        <v>1273223.67</v>
      </c>
      <c r="M508" s="19">
        <v>20864.48</v>
      </c>
      <c r="N508" s="19">
        <v>300000</v>
      </c>
      <c r="O508" s="19">
        <v>25085.425536999999</v>
      </c>
      <c r="P508" s="20">
        <f t="shared" si="18"/>
        <v>3471172.2644630009</v>
      </c>
    </row>
    <row r="509" spans="2:16" x14ac:dyDescent="0.2">
      <c r="B509" s="17">
        <v>18</v>
      </c>
      <c r="C509" s="18">
        <v>2</v>
      </c>
      <c r="D509" s="18" t="s">
        <v>526</v>
      </c>
      <c r="E509" s="19">
        <v>7604866.7400000002</v>
      </c>
      <c r="F509" s="19">
        <v>1341130.2</v>
      </c>
      <c r="G509" s="19">
        <v>0</v>
      </c>
      <c r="H509" s="20">
        <f t="shared" si="19"/>
        <v>8945996.9399999995</v>
      </c>
      <c r="I509" s="19">
        <v>0</v>
      </c>
      <c r="J509" s="19">
        <v>479699.01</v>
      </c>
      <c r="K509" s="19">
        <v>167266.01</v>
      </c>
      <c r="L509" s="19">
        <v>1126288.69</v>
      </c>
      <c r="M509" s="19">
        <v>19982.59</v>
      </c>
      <c r="N509" s="19">
        <v>1224315.6599999999</v>
      </c>
      <c r="O509" s="19">
        <v>41613.825387999997</v>
      </c>
      <c r="P509" s="20">
        <f t="shared" si="18"/>
        <v>5886831.1546119992</v>
      </c>
    </row>
    <row r="510" spans="2:16" x14ac:dyDescent="0.2">
      <c r="B510" s="17">
        <v>18</v>
      </c>
      <c r="C510" s="18">
        <v>3</v>
      </c>
      <c r="D510" s="18" t="s">
        <v>527</v>
      </c>
      <c r="E510" s="19">
        <v>13459574.82</v>
      </c>
      <c r="F510" s="19">
        <v>1438897.44</v>
      </c>
      <c r="G510" s="19">
        <v>0</v>
      </c>
      <c r="H510" s="20">
        <f t="shared" si="19"/>
        <v>14898472.26</v>
      </c>
      <c r="I510" s="19">
        <v>0</v>
      </c>
      <c r="J510" s="19">
        <v>1325042.69</v>
      </c>
      <c r="K510" s="19">
        <v>1006261.21</v>
      </c>
      <c r="L510" s="19">
        <v>2056173.08</v>
      </c>
      <c r="M510" s="19">
        <v>379735.05</v>
      </c>
      <c r="N510" s="19">
        <v>1836413.91</v>
      </c>
      <c r="O510" s="19">
        <v>192637.119405</v>
      </c>
      <c r="P510" s="20">
        <f t="shared" si="18"/>
        <v>8102209.2005949989</v>
      </c>
    </row>
    <row r="511" spans="2:16" x14ac:dyDescent="0.2">
      <c r="B511" s="17">
        <v>18</v>
      </c>
      <c r="C511" s="18">
        <v>4</v>
      </c>
      <c r="D511" s="18" t="s">
        <v>528</v>
      </c>
      <c r="E511" s="19">
        <v>8236154.54</v>
      </c>
      <c r="F511" s="19">
        <v>1891916.91</v>
      </c>
      <c r="G511" s="19">
        <v>0</v>
      </c>
      <c r="H511" s="20">
        <f t="shared" si="19"/>
        <v>10128071.449999999</v>
      </c>
      <c r="I511" s="19">
        <v>0</v>
      </c>
      <c r="J511" s="19">
        <v>150590.15</v>
      </c>
      <c r="K511" s="19">
        <v>546216.1</v>
      </c>
      <c r="L511" s="19">
        <v>2633974.29</v>
      </c>
      <c r="M511" s="19">
        <v>80403.23</v>
      </c>
      <c r="N511" s="19">
        <v>0</v>
      </c>
      <c r="O511" s="19">
        <v>36949.801699000003</v>
      </c>
      <c r="P511" s="20">
        <f t="shared" si="18"/>
        <v>6679937.8783009993</v>
      </c>
    </row>
    <row r="512" spans="2:16" x14ac:dyDescent="0.2">
      <c r="B512" s="17">
        <v>18</v>
      </c>
      <c r="C512" s="18">
        <v>5</v>
      </c>
      <c r="D512" s="18" t="s">
        <v>529</v>
      </c>
      <c r="E512" s="19">
        <v>13078300.789999999</v>
      </c>
      <c r="F512" s="19">
        <v>0</v>
      </c>
      <c r="G512" s="19">
        <v>64673.13</v>
      </c>
      <c r="H512" s="20">
        <f t="shared" si="19"/>
        <v>13013627.659999998</v>
      </c>
      <c r="I512" s="19">
        <v>0</v>
      </c>
      <c r="J512" s="19">
        <v>3442033.46</v>
      </c>
      <c r="K512" s="19">
        <v>497978.38</v>
      </c>
      <c r="L512" s="19">
        <v>1190484.1299999999</v>
      </c>
      <c r="M512" s="19">
        <v>232890.99</v>
      </c>
      <c r="N512" s="19">
        <v>2543587.11</v>
      </c>
      <c r="O512" s="19">
        <v>157131.89445700002</v>
      </c>
      <c r="P512" s="20">
        <f t="shared" si="18"/>
        <v>4949521.6955429977</v>
      </c>
    </row>
    <row r="513" spans="2:16" x14ac:dyDescent="0.2">
      <c r="B513" s="17">
        <v>18</v>
      </c>
      <c r="C513" s="18">
        <v>6</v>
      </c>
      <c r="D513" s="18" t="s">
        <v>530</v>
      </c>
      <c r="E513" s="19">
        <v>26814314.670000002</v>
      </c>
      <c r="F513" s="19">
        <v>12571625.380000001</v>
      </c>
      <c r="G513" s="19">
        <v>0</v>
      </c>
      <c r="H513" s="20">
        <f t="shared" si="19"/>
        <v>39385940.050000004</v>
      </c>
      <c r="I513" s="19">
        <v>0</v>
      </c>
      <c r="J513" s="19">
        <v>1399137.4</v>
      </c>
      <c r="K513" s="19">
        <v>1465053.86</v>
      </c>
      <c r="L513" s="19">
        <v>6503585.9299999997</v>
      </c>
      <c r="M513" s="19">
        <v>60496.97</v>
      </c>
      <c r="N513" s="19">
        <v>0</v>
      </c>
      <c r="O513" s="19">
        <v>436609.543167</v>
      </c>
      <c r="P513" s="20">
        <f t="shared" si="18"/>
        <v>29521056.346833006</v>
      </c>
    </row>
    <row r="514" spans="2:16" x14ac:dyDescent="0.2">
      <c r="B514" s="17">
        <v>18</v>
      </c>
      <c r="C514" s="18">
        <v>7</v>
      </c>
      <c r="D514" s="18" t="s">
        <v>531</v>
      </c>
      <c r="E514" s="19">
        <v>55142929.490000002</v>
      </c>
      <c r="F514" s="19">
        <v>4865770.16</v>
      </c>
      <c r="G514" s="19">
        <v>0</v>
      </c>
      <c r="H514" s="20">
        <f t="shared" si="19"/>
        <v>60008699.650000006</v>
      </c>
      <c r="I514" s="19">
        <v>0</v>
      </c>
      <c r="J514" s="19">
        <v>3661386.09</v>
      </c>
      <c r="K514" s="19">
        <v>3928628.04</v>
      </c>
      <c r="L514" s="19">
        <v>8978170.9399999995</v>
      </c>
      <c r="M514" s="19">
        <v>193767.51</v>
      </c>
      <c r="N514" s="19">
        <v>0</v>
      </c>
      <c r="O514" s="19">
        <v>1018808.394168</v>
      </c>
      <c r="P514" s="20">
        <f t="shared" si="18"/>
        <v>42227938.675832003</v>
      </c>
    </row>
    <row r="515" spans="2:16" x14ac:dyDescent="0.2">
      <c r="B515" s="17">
        <v>18</v>
      </c>
      <c r="C515" s="18">
        <v>8</v>
      </c>
      <c r="D515" s="18" t="s">
        <v>532</v>
      </c>
      <c r="E515" s="19">
        <v>24731285.050000001</v>
      </c>
      <c r="F515" s="19">
        <v>14443734.310000001</v>
      </c>
      <c r="G515" s="19">
        <v>0</v>
      </c>
      <c r="H515" s="20">
        <f t="shared" si="19"/>
        <v>39175019.359999999</v>
      </c>
      <c r="I515" s="19">
        <v>0</v>
      </c>
      <c r="J515" s="19">
        <v>736873</v>
      </c>
      <c r="K515" s="19">
        <v>1718825.77</v>
      </c>
      <c r="L515" s="19">
        <v>5439613.0099999998</v>
      </c>
      <c r="M515" s="19">
        <v>166862.37</v>
      </c>
      <c r="N515" s="19">
        <v>0</v>
      </c>
      <c r="O515" s="19">
        <v>357701.80701400002</v>
      </c>
      <c r="P515" s="20">
        <f t="shared" si="18"/>
        <v>30755143.402985997</v>
      </c>
    </row>
    <row r="516" spans="2:16" x14ac:dyDescent="0.2">
      <c r="B516" s="17">
        <v>18</v>
      </c>
      <c r="C516" s="18">
        <v>9</v>
      </c>
      <c r="D516" s="18" t="s">
        <v>533</v>
      </c>
      <c r="E516" s="19">
        <v>25804857.66</v>
      </c>
      <c r="F516" s="19">
        <v>12873781.220000001</v>
      </c>
      <c r="G516" s="19">
        <v>0</v>
      </c>
      <c r="H516" s="20">
        <f t="shared" si="19"/>
        <v>38678638.880000003</v>
      </c>
      <c r="I516" s="19">
        <v>0</v>
      </c>
      <c r="J516" s="19">
        <v>1109703.46</v>
      </c>
      <c r="K516" s="19">
        <v>1270635.27</v>
      </c>
      <c r="L516" s="19">
        <v>6399097.0499999998</v>
      </c>
      <c r="M516" s="19">
        <v>336310.49</v>
      </c>
      <c r="N516" s="19">
        <v>0</v>
      </c>
      <c r="O516" s="19">
        <v>282411.53899600002</v>
      </c>
      <c r="P516" s="20">
        <f t="shared" si="18"/>
        <v>29280481.071004003</v>
      </c>
    </row>
    <row r="517" spans="2:16" x14ac:dyDescent="0.2">
      <c r="B517" s="17">
        <v>18</v>
      </c>
      <c r="C517" s="18">
        <v>10</v>
      </c>
      <c r="D517" s="18" t="s">
        <v>534</v>
      </c>
      <c r="E517" s="19">
        <v>8908328.4900000002</v>
      </c>
      <c r="F517" s="19">
        <v>147047.01</v>
      </c>
      <c r="G517" s="19">
        <v>0</v>
      </c>
      <c r="H517" s="20">
        <f t="shared" si="19"/>
        <v>9055375.5</v>
      </c>
      <c r="I517" s="19">
        <v>0</v>
      </c>
      <c r="J517" s="19">
        <v>869273.75</v>
      </c>
      <c r="K517" s="19">
        <v>268011.59000000003</v>
      </c>
      <c r="L517" s="19">
        <v>1482360.29</v>
      </c>
      <c r="M517" s="19">
        <v>40814.39</v>
      </c>
      <c r="N517" s="19">
        <v>1026358.75</v>
      </c>
      <c r="O517" s="19">
        <v>31526.518216</v>
      </c>
      <c r="P517" s="20">
        <f t="shared" si="18"/>
        <v>5337030.2117839996</v>
      </c>
    </row>
    <row r="518" spans="2:16" x14ac:dyDescent="0.2">
      <c r="B518" s="17">
        <v>18</v>
      </c>
      <c r="C518" s="18">
        <v>11</v>
      </c>
      <c r="D518" s="18" t="s">
        <v>535</v>
      </c>
      <c r="E518" s="19">
        <v>4901788.53</v>
      </c>
      <c r="F518" s="19">
        <v>651315.51</v>
      </c>
      <c r="G518" s="19">
        <v>0</v>
      </c>
      <c r="H518" s="20">
        <f t="shared" si="19"/>
        <v>5553104.04</v>
      </c>
      <c r="I518" s="19">
        <v>0</v>
      </c>
      <c r="J518" s="19">
        <v>106781.22</v>
      </c>
      <c r="K518" s="19">
        <v>307525.2</v>
      </c>
      <c r="L518" s="19">
        <v>537410.80000000005</v>
      </c>
      <c r="M518" s="19">
        <v>51528.23</v>
      </c>
      <c r="N518" s="19">
        <v>530891.23</v>
      </c>
      <c r="O518" s="19">
        <v>9635.1401069999993</v>
      </c>
      <c r="P518" s="20">
        <f t="shared" si="18"/>
        <v>4009332.2198930001</v>
      </c>
    </row>
    <row r="519" spans="2:16" x14ac:dyDescent="0.2">
      <c r="B519" s="17">
        <v>18</v>
      </c>
      <c r="C519" s="18">
        <v>12</v>
      </c>
      <c r="D519" s="18" t="s">
        <v>536</v>
      </c>
      <c r="E519" s="19">
        <v>2192962.75</v>
      </c>
      <c r="F519" s="19">
        <v>243340.18</v>
      </c>
      <c r="G519" s="19">
        <v>0</v>
      </c>
      <c r="H519" s="20">
        <f t="shared" si="19"/>
        <v>2436302.9300000002</v>
      </c>
      <c r="I519" s="19">
        <v>0</v>
      </c>
      <c r="J519" s="19">
        <v>118396.25</v>
      </c>
      <c r="K519" s="19">
        <v>112149.75999999999</v>
      </c>
      <c r="L519" s="19">
        <v>316564.33</v>
      </c>
      <c r="M519" s="19">
        <v>19390.349999999999</v>
      </c>
      <c r="N519" s="19">
        <v>0</v>
      </c>
      <c r="O519" s="19">
        <v>15052.406499999999</v>
      </c>
      <c r="P519" s="20">
        <f t="shared" si="18"/>
        <v>1854749.8335000002</v>
      </c>
    </row>
    <row r="520" spans="2:16" x14ac:dyDescent="0.2">
      <c r="B520" s="17">
        <v>18</v>
      </c>
      <c r="C520" s="18">
        <v>13</v>
      </c>
      <c r="D520" s="18" t="s">
        <v>537</v>
      </c>
      <c r="E520" s="19">
        <v>2533235.6</v>
      </c>
      <c r="F520" s="19">
        <v>1205352.3999999999</v>
      </c>
      <c r="G520" s="19">
        <v>0</v>
      </c>
      <c r="H520" s="20">
        <f t="shared" si="19"/>
        <v>3738588</v>
      </c>
      <c r="I520" s="19">
        <v>0</v>
      </c>
      <c r="J520" s="19">
        <v>79313.010000000009</v>
      </c>
      <c r="K520" s="19">
        <v>119302.77</v>
      </c>
      <c r="L520" s="19">
        <v>660416.52</v>
      </c>
      <c r="M520" s="19">
        <v>23065.97</v>
      </c>
      <c r="N520" s="19">
        <v>0</v>
      </c>
      <c r="O520" s="19">
        <v>8134.9730209999998</v>
      </c>
      <c r="P520" s="20">
        <f t="shared" ref="P520:P583" si="20">+H520-(+I520+J520+K520+L520+M520+N520+O520)</f>
        <v>2848354.7569789998</v>
      </c>
    </row>
    <row r="521" spans="2:16" x14ac:dyDescent="0.2">
      <c r="B521" s="17">
        <v>18</v>
      </c>
      <c r="C521" s="18">
        <v>14</v>
      </c>
      <c r="D521" s="18" t="s">
        <v>538</v>
      </c>
      <c r="E521" s="19">
        <v>1171099.7</v>
      </c>
      <c r="F521" s="19">
        <v>58782.65</v>
      </c>
      <c r="G521" s="19">
        <v>0</v>
      </c>
      <c r="H521" s="20">
        <f t="shared" ref="H521:H584" si="21">+E521+F521-G521</f>
        <v>1229882.3499999999</v>
      </c>
      <c r="I521" s="19">
        <v>0</v>
      </c>
      <c r="J521" s="19">
        <v>285936.14</v>
      </c>
      <c r="K521" s="19">
        <v>26817.39</v>
      </c>
      <c r="L521" s="19">
        <v>111358.03</v>
      </c>
      <c r="M521" s="19">
        <v>0</v>
      </c>
      <c r="N521" s="19">
        <v>0</v>
      </c>
      <c r="O521" s="19">
        <v>7103.5899090000003</v>
      </c>
      <c r="P521" s="20">
        <f t="shared" si="20"/>
        <v>798667.20009099983</v>
      </c>
    </row>
    <row r="522" spans="2:16" x14ac:dyDescent="0.2">
      <c r="B522" s="17">
        <v>18</v>
      </c>
      <c r="C522" s="18">
        <v>15</v>
      </c>
      <c r="D522" s="18" t="s">
        <v>539</v>
      </c>
      <c r="E522" s="19">
        <v>6038286.2199999997</v>
      </c>
      <c r="F522" s="19">
        <v>3333268.1</v>
      </c>
      <c r="G522" s="19">
        <v>0</v>
      </c>
      <c r="H522" s="20">
        <f t="shared" si="21"/>
        <v>9371554.3200000003</v>
      </c>
      <c r="I522" s="19">
        <v>0</v>
      </c>
      <c r="J522" s="19">
        <v>71472.11</v>
      </c>
      <c r="K522" s="19">
        <v>786502.56</v>
      </c>
      <c r="L522" s="19">
        <v>1834708.61</v>
      </c>
      <c r="M522" s="19">
        <v>14423.8</v>
      </c>
      <c r="N522" s="19">
        <v>0</v>
      </c>
      <c r="O522" s="19">
        <v>27489.397250000002</v>
      </c>
      <c r="P522" s="20">
        <f t="shared" si="20"/>
        <v>6636957.8427499998</v>
      </c>
    </row>
    <row r="523" spans="2:16" x14ac:dyDescent="0.2">
      <c r="B523" s="17">
        <v>18</v>
      </c>
      <c r="C523" s="18">
        <v>16</v>
      </c>
      <c r="D523" s="18" t="s">
        <v>540</v>
      </c>
      <c r="E523" s="19">
        <v>2272914.64</v>
      </c>
      <c r="F523" s="19">
        <v>904330.31</v>
      </c>
      <c r="G523" s="19">
        <v>0</v>
      </c>
      <c r="H523" s="20">
        <f t="shared" si="21"/>
        <v>3177244.95</v>
      </c>
      <c r="I523" s="19">
        <v>0</v>
      </c>
      <c r="J523" s="19">
        <v>52453.98</v>
      </c>
      <c r="K523" s="19">
        <v>67254.350000000006</v>
      </c>
      <c r="L523" s="19">
        <v>1185528.75</v>
      </c>
      <c r="M523" s="19">
        <v>17821.11</v>
      </c>
      <c r="N523" s="19">
        <v>0</v>
      </c>
      <c r="O523" s="19">
        <v>7759.2532140000003</v>
      </c>
      <c r="P523" s="20">
        <f t="shared" si="20"/>
        <v>1846427.506786</v>
      </c>
    </row>
    <row r="524" spans="2:16" x14ac:dyDescent="0.2">
      <c r="B524" s="17">
        <v>18</v>
      </c>
      <c r="C524" s="18">
        <v>17</v>
      </c>
      <c r="D524" s="18" t="s">
        <v>541</v>
      </c>
      <c r="E524" s="19">
        <v>1773932.45</v>
      </c>
      <c r="F524" s="19">
        <v>91833.16</v>
      </c>
      <c r="G524" s="19">
        <v>0</v>
      </c>
      <c r="H524" s="20">
        <f t="shared" si="21"/>
        <v>1865765.6099999999</v>
      </c>
      <c r="I524" s="19">
        <v>0</v>
      </c>
      <c r="J524" s="19">
        <v>865277.22</v>
      </c>
      <c r="K524" s="19">
        <v>24344.48</v>
      </c>
      <c r="L524" s="19">
        <v>204990.95</v>
      </c>
      <c r="M524" s="19">
        <v>1961.32</v>
      </c>
      <c r="N524" s="19">
        <v>33466.879999999997</v>
      </c>
      <c r="O524" s="19">
        <v>7122.0728749999998</v>
      </c>
      <c r="P524" s="20">
        <f t="shared" si="20"/>
        <v>728602.68712499994</v>
      </c>
    </row>
    <row r="525" spans="2:16" x14ac:dyDescent="0.2">
      <c r="B525" s="17">
        <v>18</v>
      </c>
      <c r="C525" s="18">
        <v>18</v>
      </c>
      <c r="D525" s="18" t="s">
        <v>542</v>
      </c>
      <c r="E525" s="19">
        <v>1537253.09</v>
      </c>
      <c r="F525" s="19">
        <v>0</v>
      </c>
      <c r="G525" s="19">
        <v>37121.69</v>
      </c>
      <c r="H525" s="20">
        <f t="shared" si="21"/>
        <v>1500131.4000000001</v>
      </c>
      <c r="I525" s="19">
        <v>0</v>
      </c>
      <c r="J525" s="19">
        <v>174019.6</v>
      </c>
      <c r="K525" s="19">
        <v>168021.6</v>
      </c>
      <c r="L525" s="19">
        <v>159364.19</v>
      </c>
      <c r="M525" s="19">
        <v>0</v>
      </c>
      <c r="N525" s="19">
        <v>0</v>
      </c>
      <c r="O525" s="19">
        <v>4167.4208790000002</v>
      </c>
      <c r="P525" s="20">
        <f t="shared" si="20"/>
        <v>994558.58912100014</v>
      </c>
    </row>
    <row r="526" spans="2:16" x14ac:dyDescent="0.2">
      <c r="B526" s="17">
        <v>18</v>
      </c>
      <c r="C526" s="18">
        <v>19</v>
      </c>
      <c r="D526" s="18" t="s">
        <v>543</v>
      </c>
      <c r="E526" s="19">
        <v>1952085.74</v>
      </c>
      <c r="F526" s="19">
        <v>409699.07</v>
      </c>
      <c r="G526" s="19">
        <v>0</v>
      </c>
      <c r="H526" s="20">
        <f t="shared" si="21"/>
        <v>2361784.81</v>
      </c>
      <c r="I526" s="19">
        <v>0</v>
      </c>
      <c r="J526" s="19">
        <v>54616.84</v>
      </c>
      <c r="K526" s="19">
        <v>248701.09</v>
      </c>
      <c r="L526" s="19">
        <v>379958.77</v>
      </c>
      <c r="M526" s="19">
        <v>9561</v>
      </c>
      <c r="N526" s="19">
        <v>0</v>
      </c>
      <c r="O526" s="19">
        <v>10351.930410000001</v>
      </c>
      <c r="P526" s="20">
        <f t="shared" si="20"/>
        <v>1658595.1795900001</v>
      </c>
    </row>
    <row r="527" spans="2:16" x14ac:dyDescent="0.2">
      <c r="B527" s="17">
        <v>18</v>
      </c>
      <c r="C527" s="18">
        <v>20</v>
      </c>
      <c r="D527" s="18" t="s">
        <v>544</v>
      </c>
      <c r="E527" s="19">
        <v>1304312.3600000001</v>
      </c>
      <c r="F527" s="19">
        <v>331392.78000000003</v>
      </c>
      <c r="G527" s="19">
        <v>0</v>
      </c>
      <c r="H527" s="20">
        <f t="shared" si="21"/>
        <v>1635705.1400000001</v>
      </c>
      <c r="I527" s="19">
        <v>0</v>
      </c>
      <c r="J527" s="19">
        <v>225728.65000000002</v>
      </c>
      <c r="K527" s="19">
        <v>14322.81</v>
      </c>
      <c r="L527" s="19">
        <v>140649.41</v>
      </c>
      <c r="M527" s="19">
        <v>1262.27</v>
      </c>
      <c r="N527" s="19">
        <v>108089.51</v>
      </c>
      <c r="O527" s="19">
        <v>7275.0195000000003</v>
      </c>
      <c r="P527" s="20">
        <f t="shared" si="20"/>
        <v>1138377.4705000001</v>
      </c>
    </row>
    <row r="528" spans="2:16" x14ac:dyDescent="0.2">
      <c r="B528" s="17">
        <v>18</v>
      </c>
      <c r="C528" s="18">
        <v>21</v>
      </c>
      <c r="D528" s="18" t="s">
        <v>545</v>
      </c>
      <c r="E528" s="19">
        <v>2835063.38</v>
      </c>
      <c r="F528" s="19">
        <v>540530.22</v>
      </c>
      <c r="G528" s="19">
        <v>0</v>
      </c>
      <c r="H528" s="20">
        <f t="shared" si="21"/>
        <v>3375593.5999999996</v>
      </c>
      <c r="I528" s="19">
        <v>0</v>
      </c>
      <c r="J528" s="19">
        <v>47470.869999999995</v>
      </c>
      <c r="K528" s="19">
        <v>40757.9</v>
      </c>
      <c r="L528" s="19">
        <v>1178389.26</v>
      </c>
      <c r="M528" s="19">
        <v>0</v>
      </c>
      <c r="N528" s="19">
        <v>0</v>
      </c>
      <c r="O528" s="19">
        <v>8957.5856249999997</v>
      </c>
      <c r="P528" s="20">
        <f t="shared" si="20"/>
        <v>2100017.9843749995</v>
      </c>
    </row>
    <row r="529" spans="2:16" x14ac:dyDescent="0.2">
      <c r="B529" s="17">
        <v>18</v>
      </c>
      <c r="C529" s="18">
        <v>22</v>
      </c>
      <c r="D529" s="18" t="s">
        <v>546</v>
      </c>
      <c r="E529" s="19">
        <v>4104257.26</v>
      </c>
      <c r="F529" s="19">
        <v>37031.760000000002</v>
      </c>
      <c r="G529" s="19">
        <v>0</v>
      </c>
      <c r="H529" s="20">
        <f t="shared" si="21"/>
        <v>4141289.0199999996</v>
      </c>
      <c r="I529" s="19">
        <v>0</v>
      </c>
      <c r="J529" s="19">
        <v>327683.88</v>
      </c>
      <c r="K529" s="19">
        <v>1263926.45</v>
      </c>
      <c r="L529" s="19">
        <v>1009621.89</v>
      </c>
      <c r="M529" s="19">
        <v>0</v>
      </c>
      <c r="N529" s="19">
        <v>0</v>
      </c>
      <c r="O529" s="19">
        <v>15664.063588999999</v>
      </c>
      <c r="P529" s="20">
        <f t="shared" si="20"/>
        <v>1524392.7364109992</v>
      </c>
    </row>
    <row r="530" spans="2:16" x14ac:dyDescent="0.2">
      <c r="B530" s="17">
        <v>18</v>
      </c>
      <c r="C530" s="18">
        <v>23</v>
      </c>
      <c r="D530" s="18" t="s">
        <v>547</v>
      </c>
      <c r="E530" s="19">
        <v>375982.28</v>
      </c>
      <c r="F530" s="19">
        <v>47680.85</v>
      </c>
      <c r="G530" s="19">
        <v>0</v>
      </c>
      <c r="H530" s="20">
        <f t="shared" si="21"/>
        <v>423663.13</v>
      </c>
      <c r="I530" s="19">
        <v>0</v>
      </c>
      <c r="J530" s="19">
        <v>161244.76</v>
      </c>
      <c r="K530" s="19">
        <v>213.51</v>
      </c>
      <c r="L530" s="19">
        <v>40840.199999999997</v>
      </c>
      <c r="M530" s="19">
        <v>21445.75</v>
      </c>
      <c r="N530" s="19">
        <v>0</v>
      </c>
      <c r="O530" s="19">
        <v>1171.769</v>
      </c>
      <c r="P530" s="20">
        <f t="shared" si="20"/>
        <v>198747.14099999997</v>
      </c>
    </row>
    <row r="531" spans="2:16" x14ac:dyDescent="0.2">
      <c r="B531" s="17">
        <v>18</v>
      </c>
      <c r="C531" s="18">
        <v>24</v>
      </c>
      <c r="D531" s="18" t="s">
        <v>548</v>
      </c>
      <c r="E531" s="19">
        <v>4765399.03</v>
      </c>
      <c r="F531" s="19">
        <v>2164114.83</v>
      </c>
      <c r="G531" s="19">
        <v>0</v>
      </c>
      <c r="H531" s="20">
        <f t="shared" si="21"/>
        <v>6929513.8600000003</v>
      </c>
      <c r="I531" s="19">
        <v>0</v>
      </c>
      <c r="J531" s="19">
        <v>30749.23</v>
      </c>
      <c r="K531" s="19">
        <v>69183.199999999997</v>
      </c>
      <c r="L531" s="19">
        <v>782049.35</v>
      </c>
      <c r="M531" s="19">
        <v>625078.19999999995</v>
      </c>
      <c r="N531" s="19">
        <v>0</v>
      </c>
      <c r="O531" s="19">
        <v>26361.858375</v>
      </c>
      <c r="P531" s="20">
        <f t="shared" si="20"/>
        <v>5396092.0216250001</v>
      </c>
    </row>
    <row r="532" spans="2:16" x14ac:dyDescent="0.2">
      <c r="B532" s="17">
        <v>18</v>
      </c>
      <c r="C532" s="18">
        <v>25</v>
      </c>
      <c r="D532" s="18" t="s">
        <v>549</v>
      </c>
      <c r="E532" s="19">
        <v>718085.53</v>
      </c>
      <c r="F532" s="19">
        <v>54560.59</v>
      </c>
      <c r="G532" s="19">
        <v>0</v>
      </c>
      <c r="H532" s="20">
        <f t="shared" si="21"/>
        <v>772646.12</v>
      </c>
      <c r="I532" s="19">
        <v>0</v>
      </c>
      <c r="J532" s="19">
        <v>88531.77</v>
      </c>
      <c r="K532" s="19">
        <v>28038.82</v>
      </c>
      <c r="L532" s="19">
        <v>133616.13</v>
      </c>
      <c r="M532" s="19">
        <v>0</v>
      </c>
      <c r="N532" s="19">
        <v>416.82</v>
      </c>
      <c r="O532" s="19">
        <v>4408.8059279999998</v>
      </c>
      <c r="P532" s="20">
        <f t="shared" si="20"/>
        <v>517633.774072</v>
      </c>
    </row>
    <row r="533" spans="2:16" x14ac:dyDescent="0.2">
      <c r="B533" s="17">
        <v>18</v>
      </c>
      <c r="C533" s="18">
        <v>26</v>
      </c>
      <c r="D533" s="18" t="s">
        <v>550</v>
      </c>
      <c r="E533" s="19">
        <v>4329118.32</v>
      </c>
      <c r="F533" s="19">
        <v>521869.94</v>
      </c>
      <c r="G533" s="19">
        <v>0</v>
      </c>
      <c r="H533" s="20">
        <f t="shared" si="21"/>
        <v>4850988.2600000007</v>
      </c>
      <c r="I533" s="19">
        <v>0</v>
      </c>
      <c r="J533" s="19">
        <v>147208.97</v>
      </c>
      <c r="K533" s="19">
        <v>140835.82999999999</v>
      </c>
      <c r="L533" s="19">
        <v>827312.17</v>
      </c>
      <c r="M533" s="19">
        <v>12732.72</v>
      </c>
      <c r="N533" s="19">
        <v>415.12</v>
      </c>
      <c r="O533" s="19">
        <v>23879.296125000001</v>
      </c>
      <c r="P533" s="20">
        <f t="shared" si="20"/>
        <v>3698604.1538750008</v>
      </c>
    </row>
    <row r="534" spans="2:16" x14ac:dyDescent="0.2">
      <c r="B534" s="17">
        <v>18</v>
      </c>
      <c r="C534" s="18">
        <v>27</v>
      </c>
      <c r="D534" s="18" t="s">
        <v>551</v>
      </c>
      <c r="E534" s="19">
        <v>15567388.5</v>
      </c>
      <c r="F534" s="19">
        <v>3202103.45</v>
      </c>
      <c r="G534" s="19">
        <v>0</v>
      </c>
      <c r="H534" s="20">
        <f t="shared" si="21"/>
        <v>18769491.949999999</v>
      </c>
      <c r="I534" s="19">
        <v>0</v>
      </c>
      <c r="J534" s="19">
        <v>403417.92</v>
      </c>
      <c r="K534" s="19">
        <v>775008.25</v>
      </c>
      <c r="L534" s="19">
        <v>4392882.99</v>
      </c>
      <c r="M534" s="19">
        <v>138634.01</v>
      </c>
      <c r="N534" s="19">
        <v>623797.19999999995</v>
      </c>
      <c r="O534" s="19">
        <v>60232.456124999997</v>
      </c>
      <c r="P534" s="20">
        <f t="shared" si="20"/>
        <v>12375519.123875</v>
      </c>
    </row>
    <row r="535" spans="2:16" x14ac:dyDescent="0.2">
      <c r="B535" s="17">
        <v>18</v>
      </c>
      <c r="C535" s="18">
        <v>28</v>
      </c>
      <c r="D535" s="18" t="s">
        <v>552</v>
      </c>
      <c r="E535" s="19">
        <v>1588710</v>
      </c>
      <c r="F535" s="19">
        <v>71309.649999999994</v>
      </c>
      <c r="G535" s="19">
        <v>0</v>
      </c>
      <c r="H535" s="20">
        <f t="shared" si="21"/>
        <v>1660019.65</v>
      </c>
      <c r="I535" s="19">
        <v>0</v>
      </c>
      <c r="J535" s="19">
        <v>50954.98</v>
      </c>
      <c r="K535" s="19">
        <v>71531.350000000006</v>
      </c>
      <c r="L535" s="19">
        <v>300696.71000000002</v>
      </c>
      <c r="M535" s="19">
        <v>0</v>
      </c>
      <c r="N535" s="19">
        <v>0</v>
      </c>
      <c r="O535" s="19">
        <v>3986.6591309999999</v>
      </c>
      <c r="P535" s="20">
        <f t="shared" si="20"/>
        <v>1232849.9508689998</v>
      </c>
    </row>
    <row r="536" spans="2:16" x14ac:dyDescent="0.2">
      <c r="B536" s="17">
        <v>18</v>
      </c>
      <c r="C536" s="18">
        <v>29</v>
      </c>
      <c r="D536" s="18" t="s">
        <v>553</v>
      </c>
      <c r="E536" s="19">
        <v>1189113.32</v>
      </c>
      <c r="F536" s="19">
        <v>65148.3</v>
      </c>
      <c r="G536" s="19">
        <v>0</v>
      </c>
      <c r="H536" s="20">
        <f t="shared" si="21"/>
        <v>1254261.6200000001</v>
      </c>
      <c r="I536" s="19">
        <v>0</v>
      </c>
      <c r="J536" s="19">
        <v>64789.570000000007</v>
      </c>
      <c r="K536" s="19">
        <v>34259.93</v>
      </c>
      <c r="L536" s="19">
        <v>320165.68</v>
      </c>
      <c r="M536" s="19">
        <v>13100</v>
      </c>
      <c r="N536" s="19">
        <v>304.17</v>
      </c>
      <c r="O536" s="19">
        <v>3816.1097949999998</v>
      </c>
      <c r="P536" s="20">
        <f t="shared" si="20"/>
        <v>817826.16020500008</v>
      </c>
    </row>
    <row r="537" spans="2:16" x14ac:dyDescent="0.2">
      <c r="B537" s="17">
        <v>18</v>
      </c>
      <c r="C537" s="18">
        <v>30</v>
      </c>
      <c r="D537" s="18" t="s">
        <v>554</v>
      </c>
      <c r="E537" s="19">
        <v>1732731.34</v>
      </c>
      <c r="F537" s="19">
        <v>11159.1</v>
      </c>
      <c r="G537" s="19">
        <v>0</v>
      </c>
      <c r="H537" s="20">
        <f t="shared" si="21"/>
        <v>1743890.4400000002</v>
      </c>
      <c r="I537" s="19">
        <v>0</v>
      </c>
      <c r="J537" s="19">
        <v>55411</v>
      </c>
      <c r="K537" s="19">
        <v>156905.56</v>
      </c>
      <c r="L537" s="19">
        <v>642058.38</v>
      </c>
      <c r="M537" s="19">
        <v>45068.91</v>
      </c>
      <c r="N537" s="19">
        <v>69934.880000000005</v>
      </c>
      <c r="O537" s="19">
        <v>9501.5353890000006</v>
      </c>
      <c r="P537" s="20">
        <f t="shared" si="20"/>
        <v>765010.17461100023</v>
      </c>
    </row>
    <row r="538" spans="2:16" x14ac:dyDescent="0.2">
      <c r="B538" s="17">
        <v>18</v>
      </c>
      <c r="C538" s="18">
        <v>31</v>
      </c>
      <c r="D538" s="18" t="s">
        <v>555</v>
      </c>
      <c r="E538" s="19">
        <v>3176215.11</v>
      </c>
      <c r="F538" s="19">
        <v>659858</v>
      </c>
      <c r="G538" s="19">
        <v>0</v>
      </c>
      <c r="H538" s="20">
        <f t="shared" si="21"/>
        <v>3836073.11</v>
      </c>
      <c r="I538" s="19">
        <v>0</v>
      </c>
      <c r="J538" s="19">
        <v>89584.44</v>
      </c>
      <c r="K538" s="19">
        <v>274763.15999999997</v>
      </c>
      <c r="L538" s="19">
        <v>720414.49</v>
      </c>
      <c r="M538" s="19">
        <v>0</v>
      </c>
      <c r="N538" s="19">
        <v>0</v>
      </c>
      <c r="O538" s="19">
        <v>14875.946518000001</v>
      </c>
      <c r="P538" s="20">
        <f t="shared" si="20"/>
        <v>2736435.0734820003</v>
      </c>
    </row>
    <row r="539" spans="2:16" x14ac:dyDescent="0.2">
      <c r="B539" s="17">
        <v>18</v>
      </c>
      <c r="C539" s="18">
        <v>32</v>
      </c>
      <c r="D539" s="18" t="s">
        <v>556</v>
      </c>
      <c r="E539" s="19">
        <v>2725805.66</v>
      </c>
      <c r="F539" s="19">
        <v>615725.04</v>
      </c>
      <c r="G539" s="19">
        <v>0</v>
      </c>
      <c r="H539" s="20">
        <f t="shared" si="21"/>
        <v>3341530.7</v>
      </c>
      <c r="I539" s="19">
        <v>0</v>
      </c>
      <c r="J539" s="19">
        <v>87535.79</v>
      </c>
      <c r="K539" s="19">
        <v>167674.26999999999</v>
      </c>
      <c r="L539" s="19">
        <v>819770.88</v>
      </c>
      <c r="M539" s="19">
        <v>0</v>
      </c>
      <c r="N539" s="19">
        <v>0</v>
      </c>
      <c r="O539" s="19">
        <v>16394.345625000002</v>
      </c>
      <c r="P539" s="20">
        <f t="shared" si="20"/>
        <v>2250155.4143750002</v>
      </c>
    </row>
    <row r="540" spans="2:16" x14ac:dyDescent="0.2">
      <c r="B540" s="17">
        <v>18</v>
      </c>
      <c r="C540" s="18">
        <v>33</v>
      </c>
      <c r="D540" s="18" t="s">
        <v>557</v>
      </c>
      <c r="E540" s="19">
        <v>1732991.97</v>
      </c>
      <c r="F540" s="19">
        <v>550896.65</v>
      </c>
      <c r="G540" s="19">
        <v>0</v>
      </c>
      <c r="H540" s="20">
        <f t="shared" si="21"/>
        <v>2283888.62</v>
      </c>
      <c r="I540" s="19">
        <v>0</v>
      </c>
      <c r="J540" s="19">
        <v>122198.84</v>
      </c>
      <c r="K540" s="19">
        <v>42144.66</v>
      </c>
      <c r="L540" s="19">
        <v>215731.63</v>
      </c>
      <c r="M540" s="19">
        <v>6185</v>
      </c>
      <c r="N540" s="19">
        <v>0</v>
      </c>
      <c r="O540" s="19">
        <v>6440.2281249999996</v>
      </c>
      <c r="P540" s="20">
        <f t="shared" si="20"/>
        <v>1891188.2618750001</v>
      </c>
    </row>
    <row r="541" spans="2:16" x14ac:dyDescent="0.2">
      <c r="B541" s="17">
        <v>18</v>
      </c>
      <c r="C541" s="18">
        <v>34</v>
      </c>
      <c r="D541" s="18" t="s">
        <v>558</v>
      </c>
      <c r="E541" s="19">
        <v>1030238.8</v>
      </c>
      <c r="F541" s="19">
        <v>145628.41</v>
      </c>
      <c r="G541" s="19">
        <v>0</v>
      </c>
      <c r="H541" s="20">
        <f t="shared" si="21"/>
        <v>1175867.21</v>
      </c>
      <c r="I541" s="19">
        <v>0</v>
      </c>
      <c r="J541" s="19">
        <v>186093.68</v>
      </c>
      <c r="K541" s="19">
        <v>17938.84</v>
      </c>
      <c r="L541" s="19">
        <v>98931.45</v>
      </c>
      <c r="M541" s="19">
        <v>33543.61</v>
      </c>
      <c r="N541" s="19">
        <v>451.62</v>
      </c>
      <c r="O541" s="19">
        <v>6115.502015</v>
      </c>
      <c r="P541" s="20">
        <f t="shared" si="20"/>
        <v>832792.50798500003</v>
      </c>
    </row>
    <row r="542" spans="2:16" x14ac:dyDescent="0.2">
      <c r="B542" s="17">
        <v>18</v>
      </c>
      <c r="C542" s="18">
        <v>35</v>
      </c>
      <c r="D542" s="18" t="s">
        <v>559</v>
      </c>
      <c r="E542" s="19">
        <v>3112119.26</v>
      </c>
      <c r="F542" s="19">
        <v>852626.1</v>
      </c>
      <c r="G542" s="19">
        <v>0</v>
      </c>
      <c r="H542" s="20">
        <f t="shared" si="21"/>
        <v>3964745.36</v>
      </c>
      <c r="I542" s="19">
        <v>0</v>
      </c>
      <c r="J542" s="19">
        <v>89664.329999999987</v>
      </c>
      <c r="K542" s="19">
        <v>76026.880000000005</v>
      </c>
      <c r="L542" s="19">
        <v>549155.66</v>
      </c>
      <c r="M542" s="19">
        <v>3245.8</v>
      </c>
      <c r="N542" s="19">
        <v>0</v>
      </c>
      <c r="O542" s="19">
        <v>10228.6435</v>
      </c>
      <c r="P542" s="20">
        <f t="shared" si="20"/>
        <v>3236424.0464999997</v>
      </c>
    </row>
    <row r="543" spans="2:16" x14ac:dyDescent="0.2">
      <c r="B543" s="17">
        <v>18</v>
      </c>
      <c r="C543" s="18">
        <v>36</v>
      </c>
      <c r="D543" s="18" t="s">
        <v>560</v>
      </c>
      <c r="E543" s="19">
        <v>5938926.4199999999</v>
      </c>
      <c r="F543" s="19">
        <v>0</v>
      </c>
      <c r="G543" s="19">
        <v>171135.78</v>
      </c>
      <c r="H543" s="20">
        <f t="shared" si="21"/>
        <v>5767790.6399999997</v>
      </c>
      <c r="I543" s="19">
        <v>0</v>
      </c>
      <c r="J543" s="19">
        <v>471215.61</v>
      </c>
      <c r="K543" s="19">
        <v>543033.59999999998</v>
      </c>
      <c r="L543" s="19">
        <v>1697073.5</v>
      </c>
      <c r="M543" s="19">
        <v>93081</v>
      </c>
      <c r="N543" s="19">
        <v>0</v>
      </c>
      <c r="O543" s="19">
        <v>17931.584766</v>
      </c>
      <c r="P543" s="20">
        <f t="shared" si="20"/>
        <v>2945455.3452339997</v>
      </c>
    </row>
    <row r="544" spans="2:16" x14ac:dyDescent="0.2">
      <c r="B544" s="17">
        <v>18</v>
      </c>
      <c r="C544" s="18">
        <v>37</v>
      </c>
      <c r="D544" s="18" t="s">
        <v>561</v>
      </c>
      <c r="E544" s="19">
        <v>1866930.41</v>
      </c>
      <c r="F544" s="19">
        <v>691246.25</v>
      </c>
      <c r="G544" s="19">
        <v>0</v>
      </c>
      <c r="H544" s="20">
        <f t="shared" si="21"/>
        <v>2558176.66</v>
      </c>
      <c r="I544" s="19">
        <v>0</v>
      </c>
      <c r="J544" s="19">
        <v>167797.98</v>
      </c>
      <c r="K544" s="19">
        <v>67885.740000000005</v>
      </c>
      <c r="L544" s="19">
        <v>516695.35</v>
      </c>
      <c r="M544" s="19">
        <v>29626.83</v>
      </c>
      <c r="N544" s="19">
        <v>3713.74</v>
      </c>
      <c r="O544" s="19">
        <v>9417.6548750000002</v>
      </c>
      <c r="P544" s="20">
        <f t="shared" si="20"/>
        <v>1763039.365125</v>
      </c>
    </row>
    <row r="545" spans="2:16" x14ac:dyDescent="0.2">
      <c r="B545" s="17">
        <v>18</v>
      </c>
      <c r="C545" s="18">
        <v>38</v>
      </c>
      <c r="D545" s="18" t="s">
        <v>562</v>
      </c>
      <c r="E545" s="19">
        <v>2127721.4</v>
      </c>
      <c r="F545" s="19">
        <v>1648732.59</v>
      </c>
      <c r="G545" s="19">
        <v>0</v>
      </c>
      <c r="H545" s="20">
        <f t="shared" si="21"/>
        <v>3776453.99</v>
      </c>
      <c r="I545" s="19">
        <v>0</v>
      </c>
      <c r="J545" s="19">
        <v>20251.84</v>
      </c>
      <c r="K545" s="19">
        <v>37268.160000000003</v>
      </c>
      <c r="L545" s="19">
        <v>435275.66</v>
      </c>
      <c r="M545" s="19">
        <v>0</v>
      </c>
      <c r="N545" s="19">
        <v>0</v>
      </c>
      <c r="O545" s="19">
        <v>13072.840875</v>
      </c>
      <c r="P545" s="20">
        <f t="shared" si="20"/>
        <v>3270585.4891250003</v>
      </c>
    </row>
    <row r="546" spans="2:16" x14ac:dyDescent="0.2">
      <c r="B546" s="17">
        <v>18</v>
      </c>
      <c r="C546" s="18">
        <v>39</v>
      </c>
      <c r="D546" s="18" t="s">
        <v>563</v>
      </c>
      <c r="E546" s="19">
        <v>1435290.93</v>
      </c>
      <c r="F546" s="19">
        <v>267079.74</v>
      </c>
      <c r="G546" s="19">
        <v>0</v>
      </c>
      <c r="H546" s="20">
        <f t="shared" si="21"/>
        <v>1702370.67</v>
      </c>
      <c r="I546" s="19">
        <v>0</v>
      </c>
      <c r="J546" s="19">
        <v>136289.48000000001</v>
      </c>
      <c r="K546" s="19">
        <v>36073.120000000003</v>
      </c>
      <c r="L546" s="19">
        <v>279702.28000000003</v>
      </c>
      <c r="M546" s="19">
        <v>2000</v>
      </c>
      <c r="N546" s="19">
        <v>90.44</v>
      </c>
      <c r="O546" s="19">
        <v>7972.5117899999996</v>
      </c>
      <c r="P546" s="20">
        <f t="shared" si="20"/>
        <v>1240242.83821</v>
      </c>
    </row>
    <row r="547" spans="2:16" x14ac:dyDescent="0.2">
      <c r="B547" s="17">
        <v>18</v>
      </c>
      <c r="C547" s="18">
        <v>40</v>
      </c>
      <c r="D547" s="18" t="s">
        <v>564</v>
      </c>
      <c r="E547" s="19">
        <v>4105778.01</v>
      </c>
      <c r="F547" s="19">
        <v>1420527.09</v>
      </c>
      <c r="G547" s="19">
        <v>0</v>
      </c>
      <c r="H547" s="20">
        <f t="shared" si="21"/>
        <v>5526305.0999999996</v>
      </c>
      <c r="I547" s="19">
        <v>0</v>
      </c>
      <c r="J547" s="19">
        <v>111003.34</v>
      </c>
      <c r="K547" s="19">
        <v>200916.14</v>
      </c>
      <c r="L547" s="19">
        <v>1289252.3</v>
      </c>
      <c r="M547" s="19">
        <v>32194.06</v>
      </c>
      <c r="N547" s="19">
        <v>0</v>
      </c>
      <c r="O547" s="19">
        <v>16563.278840999999</v>
      </c>
      <c r="P547" s="20">
        <f t="shared" si="20"/>
        <v>3876375.9811589997</v>
      </c>
    </row>
    <row r="548" spans="2:16" x14ac:dyDescent="0.2">
      <c r="B548" s="17">
        <v>18</v>
      </c>
      <c r="C548" s="18">
        <v>41</v>
      </c>
      <c r="D548" s="18" t="s">
        <v>565</v>
      </c>
      <c r="E548" s="19">
        <v>2688468.1</v>
      </c>
      <c r="F548" s="19">
        <v>771781.31</v>
      </c>
      <c r="G548" s="19">
        <v>0</v>
      </c>
      <c r="H548" s="20">
        <f t="shared" si="21"/>
        <v>3460249.41</v>
      </c>
      <c r="I548" s="19">
        <v>0</v>
      </c>
      <c r="J548" s="19">
        <v>134196.34</v>
      </c>
      <c r="K548" s="19">
        <v>39851.33</v>
      </c>
      <c r="L548" s="19">
        <v>454228.71</v>
      </c>
      <c r="M548" s="19">
        <v>9570.4699999999993</v>
      </c>
      <c r="N548" s="19">
        <v>0</v>
      </c>
      <c r="O548" s="19">
        <v>20383.806499999999</v>
      </c>
      <c r="P548" s="20">
        <f t="shared" si="20"/>
        <v>2802018.7535000001</v>
      </c>
    </row>
    <row r="549" spans="2:16" x14ac:dyDescent="0.2">
      <c r="B549" s="17">
        <v>18</v>
      </c>
      <c r="C549" s="18">
        <v>42</v>
      </c>
      <c r="D549" s="18" t="s">
        <v>566</v>
      </c>
      <c r="E549" s="19">
        <v>59902146.18</v>
      </c>
      <c r="F549" s="19">
        <v>12818742.35</v>
      </c>
      <c r="G549" s="19">
        <v>0</v>
      </c>
      <c r="H549" s="20">
        <f t="shared" si="21"/>
        <v>72720888.530000001</v>
      </c>
      <c r="I549" s="19">
        <v>22096.59</v>
      </c>
      <c r="J549" s="19">
        <v>17337989.649999999</v>
      </c>
      <c r="K549" s="19">
        <v>2072854.96</v>
      </c>
      <c r="L549" s="19">
        <v>584936.16</v>
      </c>
      <c r="M549" s="19">
        <v>1521584.52</v>
      </c>
      <c r="N549" s="19">
        <v>1432365.71</v>
      </c>
      <c r="O549" s="19">
        <v>5298547.5282450002</v>
      </c>
      <c r="P549" s="20">
        <f t="shared" si="20"/>
        <v>44450513.411755003</v>
      </c>
    </row>
    <row r="550" spans="2:16" s="23" customFormat="1" x14ac:dyDescent="0.2">
      <c r="B550" s="21">
        <v>18</v>
      </c>
      <c r="C550" s="22"/>
      <c r="D550" s="24" t="s">
        <v>567</v>
      </c>
      <c r="E550" s="20">
        <v>342060495.52000004</v>
      </c>
      <c r="F550" s="20">
        <v>84028749.409999982</v>
      </c>
      <c r="G550" s="20">
        <v>272930.59999999998</v>
      </c>
      <c r="H550" s="20">
        <f>+E550+F550-G550</f>
        <v>425816314.32999998</v>
      </c>
      <c r="I550" s="20">
        <v>22096.59</v>
      </c>
      <c r="J550" s="20">
        <v>35872036.730000004</v>
      </c>
      <c r="K550" s="20">
        <v>19098257.009999998</v>
      </c>
      <c r="L550" s="20">
        <v>59902722.270000003</v>
      </c>
      <c r="M550" s="20">
        <v>4258233.0000000009</v>
      </c>
      <c r="N550" s="20">
        <v>9734612.75</v>
      </c>
      <c r="O550" s="20">
        <v>8280491.0824689995</v>
      </c>
      <c r="P550" s="20">
        <f t="shared" si="20"/>
        <v>288647864.89753097</v>
      </c>
    </row>
    <row r="551" spans="2:16" x14ac:dyDescent="0.2">
      <c r="B551" s="17">
        <v>19</v>
      </c>
      <c r="C551" s="18">
        <v>1</v>
      </c>
      <c r="D551" s="18" t="s">
        <v>568</v>
      </c>
      <c r="E551" s="19">
        <v>80571522.409999996</v>
      </c>
      <c r="F551" s="19">
        <v>3865790.53</v>
      </c>
      <c r="G551" s="19">
        <v>0</v>
      </c>
      <c r="H551" s="20">
        <f t="shared" si="21"/>
        <v>84437312.939999998</v>
      </c>
      <c r="I551" s="19">
        <v>0</v>
      </c>
      <c r="J551" s="19">
        <v>6178162.04</v>
      </c>
      <c r="K551" s="19">
        <v>24801035.09</v>
      </c>
      <c r="L551" s="19">
        <v>13117852.23</v>
      </c>
      <c r="M551" s="19">
        <v>682696.4</v>
      </c>
      <c r="N551" s="19">
        <v>844869.73</v>
      </c>
      <c r="O551" s="19">
        <v>918650.84008200001</v>
      </c>
      <c r="P551" s="20">
        <f t="shared" si="20"/>
        <v>37894046.609918006</v>
      </c>
    </row>
    <row r="552" spans="2:16" x14ac:dyDescent="0.2">
      <c r="B552" s="17">
        <v>19</v>
      </c>
      <c r="C552" s="18">
        <v>2</v>
      </c>
      <c r="D552" s="18" t="s">
        <v>569</v>
      </c>
      <c r="E552" s="19">
        <v>5149430.18</v>
      </c>
      <c r="F552" s="19">
        <v>0</v>
      </c>
      <c r="G552" s="19">
        <v>367415.08</v>
      </c>
      <c r="H552" s="20">
        <f t="shared" si="21"/>
        <v>4782015.0999999996</v>
      </c>
      <c r="I552" s="19">
        <v>0</v>
      </c>
      <c r="J552" s="19">
        <v>290993.34999999998</v>
      </c>
      <c r="K552" s="19">
        <v>831745.88</v>
      </c>
      <c r="L552" s="19">
        <v>753768.63</v>
      </c>
      <c r="M552" s="19">
        <v>23288.080000000002</v>
      </c>
      <c r="N552" s="19">
        <v>0</v>
      </c>
      <c r="O552" s="19">
        <v>0</v>
      </c>
      <c r="P552" s="20">
        <f t="shared" si="20"/>
        <v>2882219.1599999997</v>
      </c>
    </row>
    <row r="553" spans="2:16" x14ac:dyDescent="0.2">
      <c r="B553" s="17">
        <v>19</v>
      </c>
      <c r="C553" s="18">
        <v>3</v>
      </c>
      <c r="D553" s="18" t="s">
        <v>570</v>
      </c>
      <c r="E553" s="19">
        <v>9773449.3499999996</v>
      </c>
      <c r="F553" s="19">
        <v>324558.09000000003</v>
      </c>
      <c r="G553" s="19">
        <v>0</v>
      </c>
      <c r="H553" s="20">
        <f t="shared" si="21"/>
        <v>10098007.439999999</v>
      </c>
      <c r="I553" s="19">
        <v>0</v>
      </c>
      <c r="J553" s="19">
        <v>990071.56999999983</v>
      </c>
      <c r="K553" s="19">
        <v>36317.839999999997</v>
      </c>
      <c r="L553" s="19">
        <v>1021803.56</v>
      </c>
      <c r="M553" s="19">
        <v>55407</v>
      </c>
      <c r="N553" s="19">
        <v>162618.45000000001</v>
      </c>
      <c r="O553" s="19">
        <v>46985.891828</v>
      </c>
      <c r="P553" s="20">
        <f t="shared" si="20"/>
        <v>7784803.128171999</v>
      </c>
    </row>
    <row r="554" spans="2:16" x14ac:dyDescent="0.2">
      <c r="B554" s="17">
        <v>19</v>
      </c>
      <c r="C554" s="18">
        <v>4</v>
      </c>
      <c r="D554" s="18" t="s">
        <v>571</v>
      </c>
      <c r="E554" s="19">
        <v>2120987.2200000002</v>
      </c>
      <c r="F554" s="19">
        <v>629046.80000000005</v>
      </c>
      <c r="G554" s="19">
        <v>0</v>
      </c>
      <c r="H554" s="20">
        <f t="shared" si="21"/>
        <v>2750034.0200000005</v>
      </c>
      <c r="I554" s="19">
        <v>0</v>
      </c>
      <c r="J554" s="19">
        <v>191233.21999999997</v>
      </c>
      <c r="K554" s="19">
        <v>111655.72</v>
      </c>
      <c r="L554" s="19">
        <v>374331.61</v>
      </c>
      <c r="M554" s="19">
        <v>0</v>
      </c>
      <c r="N554" s="19">
        <v>0</v>
      </c>
      <c r="O554" s="19">
        <v>0</v>
      </c>
      <c r="P554" s="20">
        <f t="shared" si="20"/>
        <v>2072813.4700000007</v>
      </c>
    </row>
    <row r="555" spans="2:16" x14ac:dyDescent="0.2">
      <c r="B555" s="17">
        <v>19</v>
      </c>
      <c r="C555" s="18">
        <v>5</v>
      </c>
      <c r="D555" s="18" t="s">
        <v>572</v>
      </c>
      <c r="E555" s="19">
        <v>7500243.3300000001</v>
      </c>
      <c r="F555" s="19">
        <v>0</v>
      </c>
      <c r="G555" s="19">
        <v>732158.66</v>
      </c>
      <c r="H555" s="20">
        <f t="shared" si="21"/>
        <v>6768084.6699999999</v>
      </c>
      <c r="I555" s="19">
        <v>0</v>
      </c>
      <c r="J555" s="19">
        <v>1875113.83</v>
      </c>
      <c r="K555" s="19">
        <v>101762.76</v>
      </c>
      <c r="L555" s="19">
        <v>1540373.1</v>
      </c>
      <c r="M555" s="19">
        <v>37112.370000000003</v>
      </c>
      <c r="N555" s="19">
        <v>341.54</v>
      </c>
      <c r="O555" s="19">
        <v>31698.414676</v>
      </c>
      <c r="P555" s="20">
        <f t="shared" si="20"/>
        <v>3181682.6553239995</v>
      </c>
    </row>
    <row r="556" spans="2:16" x14ac:dyDescent="0.2">
      <c r="B556" s="17">
        <v>19</v>
      </c>
      <c r="C556" s="18">
        <v>6</v>
      </c>
      <c r="D556" s="18" t="s">
        <v>573</v>
      </c>
      <c r="E556" s="19">
        <v>2856662.01</v>
      </c>
      <c r="F556" s="19">
        <v>173120.17</v>
      </c>
      <c r="G556" s="19">
        <v>0</v>
      </c>
      <c r="H556" s="20">
        <f t="shared" si="21"/>
        <v>3029782.1799999997</v>
      </c>
      <c r="I556" s="19">
        <v>0</v>
      </c>
      <c r="J556" s="19">
        <v>504231.42000000004</v>
      </c>
      <c r="K556" s="19">
        <v>154778.29</v>
      </c>
      <c r="L556" s="19">
        <v>282580.40999999997</v>
      </c>
      <c r="M556" s="19">
        <v>0</v>
      </c>
      <c r="N556" s="19">
        <v>0</v>
      </c>
      <c r="O556" s="19">
        <v>0</v>
      </c>
      <c r="P556" s="20">
        <f t="shared" si="20"/>
        <v>2088192.0599999996</v>
      </c>
    </row>
    <row r="557" spans="2:16" x14ac:dyDescent="0.2">
      <c r="B557" s="17">
        <v>19</v>
      </c>
      <c r="C557" s="18">
        <v>7</v>
      </c>
      <c r="D557" s="18" t="s">
        <v>574</v>
      </c>
      <c r="E557" s="19">
        <v>1791268.54</v>
      </c>
      <c r="F557" s="19">
        <v>1320398.57</v>
      </c>
      <c r="G557" s="19">
        <v>0</v>
      </c>
      <c r="H557" s="20">
        <f t="shared" si="21"/>
        <v>3111667.1100000003</v>
      </c>
      <c r="I557" s="19">
        <v>0</v>
      </c>
      <c r="J557" s="19">
        <v>498940.08</v>
      </c>
      <c r="K557" s="19">
        <v>193420.38</v>
      </c>
      <c r="L557" s="19">
        <v>199648.67</v>
      </c>
      <c r="M557" s="19">
        <v>4795.6099999999997</v>
      </c>
      <c r="N557" s="19">
        <v>165.47</v>
      </c>
      <c r="O557" s="19">
        <v>7380.0568499999999</v>
      </c>
      <c r="P557" s="20">
        <f t="shared" si="20"/>
        <v>2207316.8431500001</v>
      </c>
    </row>
    <row r="558" spans="2:16" x14ac:dyDescent="0.2">
      <c r="B558" s="17">
        <v>19</v>
      </c>
      <c r="C558" s="18">
        <v>8</v>
      </c>
      <c r="D558" s="18" t="s">
        <v>575</v>
      </c>
      <c r="E558" s="19">
        <v>782336.23</v>
      </c>
      <c r="F558" s="19">
        <v>69879.33</v>
      </c>
      <c r="G558" s="19">
        <v>0</v>
      </c>
      <c r="H558" s="20">
        <f t="shared" si="21"/>
        <v>852215.55999999994</v>
      </c>
      <c r="I558" s="19">
        <v>0</v>
      </c>
      <c r="J558" s="19">
        <v>183560.17</v>
      </c>
      <c r="K558" s="19">
        <v>14736.79</v>
      </c>
      <c r="L558" s="19">
        <v>65629.17</v>
      </c>
      <c r="M558" s="19">
        <v>112754.95</v>
      </c>
      <c r="N558" s="19">
        <v>0</v>
      </c>
      <c r="O558" s="19">
        <v>0</v>
      </c>
      <c r="P558" s="20">
        <f t="shared" si="20"/>
        <v>475534.47999999992</v>
      </c>
    </row>
    <row r="559" spans="2:16" x14ac:dyDescent="0.2">
      <c r="B559" s="17">
        <v>19</v>
      </c>
      <c r="C559" s="18">
        <v>9</v>
      </c>
      <c r="D559" s="18" t="s">
        <v>576</v>
      </c>
      <c r="E559" s="19">
        <v>14863514.76</v>
      </c>
      <c r="F559" s="19">
        <v>334702.15000000002</v>
      </c>
      <c r="G559" s="19">
        <v>0</v>
      </c>
      <c r="H559" s="20">
        <f t="shared" si="21"/>
        <v>15198216.91</v>
      </c>
      <c r="I559" s="19">
        <v>0</v>
      </c>
      <c r="J559" s="19">
        <v>1546868.53</v>
      </c>
      <c r="K559" s="19">
        <v>1678057.42</v>
      </c>
      <c r="L559" s="19">
        <v>1627968.51</v>
      </c>
      <c r="M559" s="19">
        <v>103481.43</v>
      </c>
      <c r="N559" s="19">
        <v>850000</v>
      </c>
      <c r="O559" s="19">
        <v>60939.661100999998</v>
      </c>
      <c r="P559" s="20">
        <f t="shared" si="20"/>
        <v>9330901.358899001</v>
      </c>
    </row>
    <row r="560" spans="2:16" x14ac:dyDescent="0.2">
      <c r="B560" s="17">
        <v>19</v>
      </c>
      <c r="C560" s="18">
        <v>10</v>
      </c>
      <c r="D560" s="18" t="s">
        <v>577</v>
      </c>
      <c r="E560" s="19">
        <v>847196.26</v>
      </c>
      <c r="F560" s="19">
        <v>0</v>
      </c>
      <c r="G560" s="19">
        <v>20974.02</v>
      </c>
      <c r="H560" s="20">
        <f t="shared" si="21"/>
        <v>826222.24</v>
      </c>
      <c r="I560" s="19">
        <v>0</v>
      </c>
      <c r="J560" s="19">
        <v>266914.5</v>
      </c>
      <c r="K560" s="19">
        <v>12864.43</v>
      </c>
      <c r="L560" s="19">
        <v>7015.14</v>
      </c>
      <c r="M560" s="19">
        <v>0</v>
      </c>
      <c r="N560" s="19">
        <v>0</v>
      </c>
      <c r="O560" s="19">
        <v>0</v>
      </c>
      <c r="P560" s="20">
        <f t="shared" si="20"/>
        <v>539428.16999999993</v>
      </c>
    </row>
    <row r="561" spans="2:16" x14ac:dyDescent="0.2">
      <c r="B561" s="17">
        <v>19</v>
      </c>
      <c r="C561" s="18">
        <v>11</v>
      </c>
      <c r="D561" s="18" t="s">
        <v>578</v>
      </c>
      <c r="E561" s="19">
        <v>931123.15</v>
      </c>
      <c r="F561" s="19">
        <v>164407.89000000001</v>
      </c>
      <c r="G561" s="19">
        <v>0</v>
      </c>
      <c r="H561" s="20">
        <f t="shared" si="21"/>
        <v>1095531.04</v>
      </c>
      <c r="I561" s="19">
        <v>0</v>
      </c>
      <c r="J561" s="19">
        <v>243460.91999999998</v>
      </c>
      <c r="K561" s="19">
        <v>76132.070000000007</v>
      </c>
      <c r="L561" s="19">
        <v>71199.75</v>
      </c>
      <c r="M561" s="19">
        <v>0</v>
      </c>
      <c r="N561" s="19">
        <v>0</v>
      </c>
      <c r="O561" s="19">
        <v>0</v>
      </c>
      <c r="P561" s="20">
        <f t="shared" si="20"/>
        <v>704738.3</v>
      </c>
    </row>
    <row r="562" spans="2:16" x14ac:dyDescent="0.2">
      <c r="B562" s="17">
        <v>19</v>
      </c>
      <c r="C562" s="18">
        <v>12</v>
      </c>
      <c r="D562" s="18" t="s">
        <v>579</v>
      </c>
      <c r="E562" s="19">
        <v>1219986.68</v>
      </c>
      <c r="F562" s="19">
        <v>403111.38</v>
      </c>
      <c r="G562" s="19">
        <v>0</v>
      </c>
      <c r="H562" s="20">
        <f t="shared" si="21"/>
        <v>1623098.06</v>
      </c>
      <c r="I562" s="19">
        <v>0</v>
      </c>
      <c r="J562" s="19">
        <v>139581.41999999998</v>
      </c>
      <c r="K562" s="19">
        <v>158984.60999999999</v>
      </c>
      <c r="L562" s="19">
        <v>190767.73</v>
      </c>
      <c r="M562" s="19">
        <v>3981.69</v>
      </c>
      <c r="N562" s="19">
        <v>0</v>
      </c>
      <c r="O562" s="19">
        <v>0</v>
      </c>
      <c r="P562" s="20">
        <f t="shared" si="20"/>
        <v>1129782.6100000001</v>
      </c>
    </row>
    <row r="563" spans="2:16" x14ac:dyDescent="0.2">
      <c r="B563" s="17">
        <v>19</v>
      </c>
      <c r="C563" s="18">
        <v>13</v>
      </c>
      <c r="D563" s="18" t="s">
        <v>580</v>
      </c>
      <c r="E563" s="19">
        <v>1499802.8</v>
      </c>
      <c r="F563" s="19">
        <v>598964.64</v>
      </c>
      <c r="G563" s="19">
        <v>0</v>
      </c>
      <c r="H563" s="20">
        <f t="shared" si="21"/>
        <v>2098767.44</v>
      </c>
      <c r="I563" s="19">
        <v>0</v>
      </c>
      <c r="J563" s="19">
        <v>532817.96</v>
      </c>
      <c r="K563" s="19">
        <v>128212.16</v>
      </c>
      <c r="L563" s="19">
        <v>119902.97</v>
      </c>
      <c r="M563" s="19">
        <v>14812.5</v>
      </c>
      <c r="N563" s="19">
        <v>0</v>
      </c>
      <c r="O563" s="19">
        <v>5489.7594760000002</v>
      </c>
      <c r="P563" s="20">
        <f t="shared" si="20"/>
        <v>1297532.0905240001</v>
      </c>
    </row>
    <row r="564" spans="2:16" x14ac:dyDescent="0.2">
      <c r="B564" s="17">
        <v>19</v>
      </c>
      <c r="C564" s="18">
        <v>14</v>
      </c>
      <c r="D564" s="18" t="s">
        <v>581</v>
      </c>
      <c r="E564" s="19">
        <v>4331829.9400000004</v>
      </c>
      <c r="F564" s="19">
        <v>0</v>
      </c>
      <c r="G564" s="19">
        <v>442275.72</v>
      </c>
      <c r="H564" s="20">
        <f t="shared" si="21"/>
        <v>3889554.2200000007</v>
      </c>
      <c r="I564" s="19">
        <v>0</v>
      </c>
      <c r="J564" s="19">
        <v>321141.63</v>
      </c>
      <c r="K564" s="19">
        <v>247300.46</v>
      </c>
      <c r="L564" s="19">
        <v>648475.81999999995</v>
      </c>
      <c r="M564" s="19">
        <v>52216.34</v>
      </c>
      <c r="N564" s="19">
        <v>0</v>
      </c>
      <c r="O564" s="19">
        <v>0</v>
      </c>
      <c r="P564" s="20">
        <f t="shared" si="20"/>
        <v>2620419.9700000007</v>
      </c>
    </row>
    <row r="565" spans="2:16" x14ac:dyDescent="0.2">
      <c r="B565" s="17">
        <v>19</v>
      </c>
      <c r="C565" s="18">
        <v>15</v>
      </c>
      <c r="D565" s="18" t="s">
        <v>582</v>
      </c>
      <c r="E565" s="19">
        <v>469831.95</v>
      </c>
      <c r="F565" s="19">
        <v>203537.87</v>
      </c>
      <c r="G565" s="19">
        <v>0</v>
      </c>
      <c r="H565" s="20">
        <f t="shared" si="21"/>
        <v>673369.82000000007</v>
      </c>
      <c r="I565" s="19">
        <v>0</v>
      </c>
      <c r="J565" s="19">
        <v>77809.789999999979</v>
      </c>
      <c r="K565" s="19">
        <v>12837.61</v>
      </c>
      <c r="L565" s="19">
        <v>3235.71</v>
      </c>
      <c r="M565" s="19">
        <v>0</v>
      </c>
      <c r="N565" s="19">
        <v>0</v>
      </c>
      <c r="O565" s="19">
        <v>0</v>
      </c>
      <c r="P565" s="20">
        <f t="shared" si="20"/>
        <v>579486.71000000008</v>
      </c>
    </row>
    <row r="566" spans="2:16" x14ac:dyDescent="0.2">
      <c r="B566" s="17">
        <v>19</v>
      </c>
      <c r="C566" s="18">
        <v>16</v>
      </c>
      <c r="D566" s="18" t="s">
        <v>583</v>
      </c>
      <c r="E566" s="19">
        <v>1381357.27</v>
      </c>
      <c r="F566" s="19">
        <v>41523.120000000003</v>
      </c>
      <c r="G566" s="19">
        <v>0</v>
      </c>
      <c r="H566" s="20">
        <f t="shared" si="21"/>
        <v>1422880.3900000001</v>
      </c>
      <c r="I566" s="19">
        <v>0</v>
      </c>
      <c r="J566" s="19">
        <v>35000</v>
      </c>
      <c r="K566" s="19">
        <v>56220.2</v>
      </c>
      <c r="L566" s="19">
        <v>363914.14</v>
      </c>
      <c r="M566" s="19">
        <v>0</v>
      </c>
      <c r="N566" s="19">
        <v>0</v>
      </c>
      <c r="O566" s="19">
        <v>0</v>
      </c>
      <c r="P566" s="20">
        <f t="shared" si="20"/>
        <v>967746.05</v>
      </c>
    </row>
    <row r="567" spans="2:16" x14ac:dyDescent="0.2">
      <c r="B567" s="17">
        <v>19</v>
      </c>
      <c r="C567" s="18">
        <v>17</v>
      </c>
      <c r="D567" s="18" t="s">
        <v>584</v>
      </c>
      <c r="E567" s="19">
        <v>537442.61</v>
      </c>
      <c r="F567" s="19">
        <v>0</v>
      </c>
      <c r="G567" s="19">
        <v>292984.81</v>
      </c>
      <c r="H567" s="20">
        <f t="shared" si="21"/>
        <v>244457.8</v>
      </c>
      <c r="I567" s="19">
        <v>0</v>
      </c>
      <c r="J567" s="19">
        <v>51129.25</v>
      </c>
      <c r="K567" s="19">
        <v>17208.14</v>
      </c>
      <c r="L567" s="19">
        <v>72415.199999999997</v>
      </c>
      <c r="M567" s="19">
        <v>0</v>
      </c>
      <c r="N567" s="19">
        <v>0</v>
      </c>
      <c r="O567" s="19">
        <v>0</v>
      </c>
      <c r="P567" s="20">
        <f t="shared" si="20"/>
        <v>103705.20999999999</v>
      </c>
    </row>
    <row r="568" spans="2:16" x14ac:dyDescent="0.2">
      <c r="B568" s="17">
        <v>19</v>
      </c>
      <c r="C568" s="18">
        <v>18</v>
      </c>
      <c r="D568" s="18" t="s">
        <v>585</v>
      </c>
      <c r="E568" s="19">
        <v>2434941.9300000002</v>
      </c>
      <c r="F568" s="19">
        <v>0</v>
      </c>
      <c r="G568" s="19">
        <v>1945.86</v>
      </c>
      <c r="H568" s="20">
        <f t="shared" si="21"/>
        <v>2432996.0700000003</v>
      </c>
      <c r="I568" s="19">
        <v>0</v>
      </c>
      <c r="J568" s="19">
        <v>159229.4</v>
      </c>
      <c r="K568" s="19">
        <v>242749.95</v>
      </c>
      <c r="L568" s="19">
        <v>304093.88</v>
      </c>
      <c r="M568" s="19">
        <v>178041.16</v>
      </c>
      <c r="N568" s="19">
        <v>365000</v>
      </c>
      <c r="O568" s="19">
        <v>0</v>
      </c>
      <c r="P568" s="20">
        <f t="shared" si="20"/>
        <v>1183881.6800000002</v>
      </c>
    </row>
    <row r="569" spans="2:16" x14ac:dyDescent="0.2">
      <c r="B569" s="17">
        <v>19</v>
      </c>
      <c r="C569" s="18">
        <v>19</v>
      </c>
      <c r="D569" s="18" t="s">
        <v>586</v>
      </c>
      <c r="E569" s="19">
        <v>713350.67</v>
      </c>
      <c r="F569" s="19">
        <v>207964.48</v>
      </c>
      <c r="G569" s="19">
        <v>0</v>
      </c>
      <c r="H569" s="20">
        <f t="shared" si="21"/>
        <v>921315.15</v>
      </c>
      <c r="I569" s="19">
        <v>0</v>
      </c>
      <c r="J569" s="19">
        <v>116837.3</v>
      </c>
      <c r="K569" s="19">
        <v>38096.230000000003</v>
      </c>
      <c r="L569" s="19">
        <v>96730.64</v>
      </c>
      <c r="M569" s="19">
        <v>0</v>
      </c>
      <c r="N569" s="19">
        <v>0</v>
      </c>
      <c r="O569" s="19">
        <v>0</v>
      </c>
      <c r="P569" s="20">
        <f t="shared" si="20"/>
        <v>669650.98</v>
      </c>
    </row>
    <row r="570" spans="2:16" x14ac:dyDescent="0.2">
      <c r="B570" s="17">
        <v>19</v>
      </c>
      <c r="C570" s="18">
        <v>20</v>
      </c>
      <c r="D570" s="18" t="s">
        <v>587</v>
      </c>
      <c r="E570" s="19">
        <v>2948864.93</v>
      </c>
      <c r="F570" s="19">
        <v>59224.81</v>
      </c>
      <c r="G570" s="19">
        <v>0</v>
      </c>
      <c r="H570" s="20">
        <f t="shared" si="21"/>
        <v>3008089.74</v>
      </c>
      <c r="I570" s="19">
        <v>0</v>
      </c>
      <c r="J570" s="19">
        <v>274997.87</v>
      </c>
      <c r="K570" s="19">
        <v>239846.85</v>
      </c>
      <c r="L570" s="19">
        <v>249123.96</v>
      </c>
      <c r="M570" s="19">
        <v>3500</v>
      </c>
      <c r="N570" s="19">
        <v>94287.88</v>
      </c>
      <c r="O570" s="19">
        <v>0</v>
      </c>
      <c r="P570" s="20">
        <f t="shared" si="20"/>
        <v>2146333.1800000002</v>
      </c>
    </row>
    <row r="571" spans="2:16" x14ac:dyDescent="0.2">
      <c r="B571" s="17">
        <v>19</v>
      </c>
      <c r="C571" s="18">
        <v>21</v>
      </c>
      <c r="D571" s="18" t="s">
        <v>588</v>
      </c>
      <c r="E571" s="19">
        <v>302953.53000000003</v>
      </c>
      <c r="F571" s="19">
        <v>272754.32</v>
      </c>
      <c r="G571" s="19">
        <v>0</v>
      </c>
      <c r="H571" s="20">
        <f t="shared" si="21"/>
        <v>575707.85000000009</v>
      </c>
      <c r="I571" s="19">
        <v>0</v>
      </c>
      <c r="J571" s="19">
        <v>79944.679999999993</v>
      </c>
      <c r="K571" s="19">
        <v>10930.72</v>
      </c>
      <c r="L571" s="19">
        <v>3791.34</v>
      </c>
      <c r="M571" s="19">
        <v>0</v>
      </c>
      <c r="N571" s="19">
        <v>0</v>
      </c>
      <c r="O571" s="19">
        <v>0</v>
      </c>
      <c r="P571" s="20">
        <f t="shared" si="20"/>
        <v>481041.1100000001</v>
      </c>
    </row>
    <row r="572" spans="2:16" x14ac:dyDescent="0.2">
      <c r="B572" s="17">
        <v>19</v>
      </c>
      <c r="C572" s="18">
        <v>22</v>
      </c>
      <c r="D572" s="18" t="s">
        <v>589</v>
      </c>
      <c r="E572" s="19">
        <v>7529738.3099999996</v>
      </c>
      <c r="F572" s="19">
        <v>1841262.35</v>
      </c>
      <c r="G572" s="19">
        <v>0</v>
      </c>
      <c r="H572" s="20">
        <f t="shared" si="21"/>
        <v>9371000.6600000001</v>
      </c>
      <c r="I572" s="19">
        <v>0</v>
      </c>
      <c r="J572" s="19">
        <v>318843.83</v>
      </c>
      <c r="K572" s="19">
        <v>754893.87</v>
      </c>
      <c r="L572" s="19">
        <v>1156464.19</v>
      </c>
      <c r="M572" s="19">
        <v>87888.73</v>
      </c>
      <c r="N572" s="19">
        <v>17.13</v>
      </c>
      <c r="O572" s="19">
        <v>0</v>
      </c>
      <c r="P572" s="20">
        <f t="shared" si="20"/>
        <v>7052892.9100000001</v>
      </c>
    </row>
    <row r="573" spans="2:16" ht="22.5" x14ac:dyDescent="0.2">
      <c r="B573" s="17">
        <v>19</v>
      </c>
      <c r="C573" s="18">
        <v>23</v>
      </c>
      <c r="D573" s="18" t="s">
        <v>590</v>
      </c>
      <c r="E573" s="19">
        <v>33983072.920000002</v>
      </c>
      <c r="F573" s="19">
        <v>8445947</v>
      </c>
      <c r="G573" s="19">
        <v>0</v>
      </c>
      <c r="H573" s="20">
        <f t="shared" si="21"/>
        <v>42429019.920000002</v>
      </c>
      <c r="I573" s="19">
        <v>3039.11</v>
      </c>
      <c r="J573" s="19">
        <v>14708224.279999999</v>
      </c>
      <c r="K573" s="19">
        <v>1956773.05</v>
      </c>
      <c r="L573" s="19">
        <v>649076.16</v>
      </c>
      <c r="M573" s="19">
        <v>3567.51</v>
      </c>
      <c r="N573" s="19">
        <v>1749.72</v>
      </c>
      <c r="O573" s="19">
        <v>2748133.3783940002</v>
      </c>
      <c r="P573" s="20">
        <f t="shared" si="20"/>
        <v>22358456.711606003</v>
      </c>
    </row>
    <row r="574" spans="2:16" s="23" customFormat="1" ht="33.75" x14ac:dyDescent="0.2">
      <c r="B574" s="21">
        <v>19</v>
      </c>
      <c r="C574" s="22"/>
      <c r="D574" s="24" t="s">
        <v>591</v>
      </c>
      <c r="E574" s="20">
        <v>184540906.98000008</v>
      </c>
      <c r="F574" s="20">
        <v>18956193.5</v>
      </c>
      <c r="G574" s="20">
        <v>1857754.1500000001</v>
      </c>
      <c r="H574" s="20">
        <f>+E574+F574-G574</f>
        <v>201639346.33000007</v>
      </c>
      <c r="I574" s="20">
        <v>3039.11</v>
      </c>
      <c r="J574" s="20">
        <v>29585107.039999999</v>
      </c>
      <c r="K574" s="20">
        <v>31876560.519999996</v>
      </c>
      <c r="L574" s="20">
        <v>22920162.520000011</v>
      </c>
      <c r="M574" s="20">
        <v>1363543.7699999998</v>
      </c>
      <c r="N574" s="20">
        <v>2319049.92</v>
      </c>
      <c r="O574" s="20">
        <v>3819278.0024070004</v>
      </c>
      <c r="P574" s="20">
        <f t="shared" si="20"/>
        <v>109752605.44759308</v>
      </c>
    </row>
    <row r="575" spans="2:16" x14ac:dyDescent="0.2">
      <c r="B575" s="17">
        <v>20</v>
      </c>
      <c r="C575" s="18">
        <v>1</v>
      </c>
      <c r="D575" s="18" t="s">
        <v>592</v>
      </c>
      <c r="E575" s="19">
        <v>24462543.370000001</v>
      </c>
      <c r="F575" s="19">
        <v>0</v>
      </c>
      <c r="G575" s="19">
        <v>809444.35</v>
      </c>
      <c r="H575" s="20">
        <f t="shared" si="21"/>
        <v>23653099.02</v>
      </c>
      <c r="I575" s="19">
        <v>0</v>
      </c>
      <c r="J575" s="19">
        <v>2737945.46</v>
      </c>
      <c r="K575" s="19">
        <v>1036495.68</v>
      </c>
      <c r="L575" s="19">
        <v>2710748.48</v>
      </c>
      <c r="M575" s="19">
        <v>140101.07999999999</v>
      </c>
      <c r="N575" s="19">
        <v>345675.95</v>
      </c>
      <c r="O575" s="19">
        <v>620526.293053</v>
      </c>
      <c r="P575" s="20">
        <f t="shared" si="20"/>
        <v>16061606.076947</v>
      </c>
    </row>
    <row r="576" spans="2:16" x14ac:dyDescent="0.2">
      <c r="B576" s="17">
        <v>20</v>
      </c>
      <c r="C576" s="18">
        <v>2</v>
      </c>
      <c r="D576" s="18" t="s">
        <v>593</v>
      </c>
      <c r="E576" s="19">
        <v>4744412.1399999997</v>
      </c>
      <c r="F576" s="19">
        <v>794512.31</v>
      </c>
      <c r="G576" s="19">
        <v>0</v>
      </c>
      <c r="H576" s="20">
        <f t="shared" si="21"/>
        <v>5538924.4499999993</v>
      </c>
      <c r="I576" s="19">
        <v>0</v>
      </c>
      <c r="J576" s="19">
        <v>977312.34000000008</v>
      </c>
      <c r="K576" s="19">
        <v>280358.02</v>
      </c>
      <c r="L576" s="19">
        <v>311476.55</v>
      </c>
      <c r="M576" s="19">
        <v>24903.19</v>
      </c>
      <c r="N576" s="19">
        <v>677668.25</v>
      </c>
      <c r="O576" s="19">
        <v>0</v>
      </c>
      <c r="P576" s="20">
        <f t="shared" si="20"/>
        <v>3267206.0999999992</v>
      </c>
    </row>
    <row r="577" spans="2:16" x14ac:dyDescent="0.2">
      <c r="B577" s="17">
        <v>20</v>
      </c>
      <c r="C577" s="18">
        <v>3</v>
      </c>
      <c r="D577" s="18" t="s">
        <v>594</v>
      </c>
      <c r="E577" s="19">
        <v>8809939.1500000004</v>
      </c>
      <c r="F577" s="19">
        <v>0</v>
      </c>
      <c r="G577" s="19">
        <v>487491.71</v>
      </c>
      <c r="H577" s="20">
        <f t="shared" si="21"/>
        <v>8322447.4400000004</v>
      </c>
      <c r="I577" s="19">
        <v>0</v>
      </c>
      <c r="J577" s="19">
        <v>2361937.64</v>
      </c>
      <c r="K577" s="19">
        <v>447768.81</v>
      </c>
      <c r="L577" s="19">
        <v>695956.81</v>
      </c>
      <c r="M577" s="19">
        <v>31155.74</v>
      </c>
      <c r="N577" s="19">
        <v>912322.79</v>
      </c>
      <c r="O577" s="19">
        <v>0</v>
      </c>
      <c r="P577" s="20">
        <f t="shared" si="20"/>
        <v>3873305.6499999994</v>
      </c>
    </row>
    <row r="578" spans="2:16" x14ac:dyDescent="0.2">
      <c r="B578" s="17">
        <v>20</v>
      </c>
      <c r="C578" s="18">
        <v>4</v>
      </c>
      <c r="D578" s="18" t="s">
        <v>595</v>
      </c>
      <c r="E578" s="19">
        <v>1482920.26</v>
      </c>
      <c r="F578" s="19">
        <v>469253.46</v>
      </c>
      <c r="G578" s="19">
        <v>0</v>
      </c>
      <c r="H578" s="20">
        <f t="shared" si="21"/>
        <v>1952173.72</v>
      </c>
      <c r="I578" s="19">
        <v>0</v>
      </c>
      <c r="J578" s="19">
        <v>56849.440000000002</v>
      </c>
      <c r="K578" s="19">
        <v>59717.9</v>
      </c>
      <c r="L578" s="19">
        <v>141793.48000000001</v>
      </c>
      <c r="M578" s="19">
        <v>9835.6</v>
      </c>
      <c r="N578" s="19">
        <v>0</v>
      </c>
      <c r="O578" s="19">
        <v>10657.300228</v>
      </c>
      <c r="P578" s="20">
        <f t="shared" si="20"/>
        <v>1673319.9997720001</v>
      </c>
    </row>
    <row r="579" spans="2:16" x14ac:dyDescent="0.2">
      <c r="B579" s="17">
        <v>20</v>
      </c>
      <c r="C579" s="18">
        <v>5</v>
      </c>
      <c r="D579" s="18" t="s">
        <v>596</v>
      </c>
      <c r="E579" s="19">
        <v>419561.55</v>
      </c>
      <c r="F579" s="19">
        <v>549.76</v>
      </c>
      <c r="G579" s="19">
        <v>0</v>
      </c>
      <c r="H579" s="20">
        <f t="shared" si="21"/>
        <v>420111.31</v>
      </c>
      <c r="I579" s="19">
        <v>0</v>
      </c>
      <c r="J579" s="19">
        <v>56832.5</v>
      </c>
      <c r="K579" s="19">
        <v>10111.93</v>
      </c>
      <c r="L579" s="19">
        <v>42145.59</v>
      </c>
      <c r="M579" s="19">
        <v>1523.54</v>
      </c>
      <c r="N579" s="19">
        <v>0</v>
      </c>
      <c r="O579" s="19">
        <v>2525.313932</v>
      </c>
      <c r="P579" s="20">
        <f t="shared" si="20"/>
        <v>306972.43606800004</v>
      </c>
    </row>
    <row r="580" spans="2:16" x14ac:dyDescent="0.2">
      <c r="B580" s="17">
        <v>20</v>
      </c>
      <c r="C580" s="18">
        <v>6</v>
      </c>
      <c r="D580" s="18" t="s">
        <v>597</v>
      </c>
      <c r="E580" s="19">
        <v>1588903.5</v>
      </c>
      <c r="F580" s="19">
        <v>849505.36</v>
      </c>
      <c r="G580" s="19">
        <v>0</v>
      </c>
      <c r="H580" s="20">
        <f t="shared" si="21"/>
        <v>2438408.86</v>
      </c>
      <c r="I580" s="19">
        <v>0</v>
      </c>
      <c r="J580" s="19">
        <v>179238.40000000002</v>
      </c>
      <c r="K580" s="19">
        <v>67190.929999999993</v>
      </c>
      <c r="L580" s="19">
        <v>39969.72</v>
      </c>
      <c r="M580" s="19">
        <v>0</v>
      </c>
      <c r="N580" s="19">
        <v>551370.18000000005</v>
      </c>
      <c r="O580" s="19">
        <v>6135.1006189999998</v>
      </c>
      <c r="P580" s="20">
        <f t="shared" si="20"/>
        <v>1594504.5293809997</v>
      </c>
    </row>
    <row r="581" spans="2:16" x14ac:dyDescent="0.2">
      <c r="B581" s="17">
        <v>20</v>
      </c>
      <c r="C581" s="18">
        <v>7</v>
      </c>
      <c r="D581" s="18" t="s">
        <v>598</v>
      </c>
      <c r="E581" s="19">
        <v>1288137.18</v>
      </c>
      <c r="F581" s="19">
        <v>146491.56</v>
      </c>
      <c r="G581" s="19">
        <v>0</v>
      </c>
      <c r="H581" s="20">
        <f t="shared" si="21"/>
        <v>1434628.74</v>
      </c>
      <c r="I581" s="19">
        <v>0</v>
      </c>
      <c r="J581" s="19">
        <v>250698.9</v>
      </c>
      <c r="K581" s="19">
        <v>36751.199999999997</v>
      </c>
      <c r="L581" s="19">
        <v>66454.44</v>
      </c>
      <c r="M581" s="19">
        <v>6614.57</v>
      </c>
      <c r="N581" s="19">
        <v>0</v>
      </c>
      <c r="O581" s="19">
        <v>0</v>
      </c>
      <c r="P581" s="20">
        <f t="shared" si="20"/>
        <v>1074109.6299999999</v>
      </c>
    </row>
    <row r="582" spans="2:16" x14ac:dyDescent="0.2">
      <c r="B582" s="17">
        <v>20</v>
      </c>
      <c r="C582" s="18">
        <v>8</v>
      </c>
      <c r="D582" s="18" t="s">
        <v>599</v>
      </c>
      <c r="E582" s="19">
        <v>2373957.56</v>
      </c>
      <c r="F582" s="19">
        <v>0</v>
      </c>
      <c r="G582" s="19">
        <v>3166.62</v>
      </c>
      <c r="H582" s="20">
        <f t="shared" si="21"/>
        <v>2370790.94</v>
      </c>
      <c r="I582" s="19">
        <v>0</v>
      </c>
      <c r="J582" s="19">
        <v>162179.70000000001</v>
      </c>
      <c r="K582" s="19">
        <v>87064.56</v>
      </c>
      <c r="L582" s="19">
        <v>184338.47</v>
      </c>
      <c r="M582" s="19">
        <v>0</v>
      </c>
      <c r="N582" s="19">
        <v>0</v>
      </c>
      <c r="O582" s="19">
        <v>0</v>
      </c>
      <c r="P582" s="20">
        <f t="shared" si="20"/>
        <v>1937208.21</v>
      </c>
    </row>
    <row r="583" spans="2:16" x14ac:dyDescent="0.2">
      <c r="B583" s="17">
        <v>20</v>
      </c>
      <c r="C583" s="18">
        <v>9</v>
      </c>
      <c r="D583" s="18" t="s">
        <v>600</v>
      </c>
      <c r="E583" s="19">
        <v>998589.31</v>
      </c>
      <c r="F583" s="19">
        <v>66466.62</v>
      </c>
      <c r="G583" s="19">
        <v>0</v>
      </c>
      <c r="H583" s="20">
        <f t="shared" si="21"/>
        <v>1065055.9300000002</v>
      </c>
      <c r="I583" s="19">
        <v>0</v>
      </c>
      <c r="J583" s="19">
        <v>442655.38</v>
      </c>
      <c r="K583" s="19">
        <v>48038.2</v>
      </c>
      <c r="L583" s="19">
        <v>39565.71</v>
      </c>
      <c r="M583" s="19">
        <v>353.44</v>
      </c>
      <c r="N583" s="19">
        <v>1128.1400000000001</v>
      </c>
      <c r="O583" s="19">
        <v>0</v>
      </c>
      <c r="P583" s="20">
        <f t="shared" si="20"/>
        <v>533315.06000000017</v>
      </c>
    </row>
    <row r="584" spans="2:16" x14ac:dyDescent="0.2">
      <c r="B584" s="17">
        <v>20</v>
      </c>
      <c r="C584" s="18">
        <v>10</v>
      </c>
      <c r="D584" s="18" t="s">
        <v>601</v>
      </c>
      <c r="E584" s="19">
        <v>2181954.42</v>
      </c>
      <c r="F584" s="19">
        <v>337528.42</v>
      </c>
      <c r="G584" s="19">
        <v>0</v>
      </c>
      <c r="H584" s="20">
        <f t="shared" si="21"/>
        <v>2519482.84</v>
      </c>
      <c r="I584" s="19">
        <v>0</v>
      </c>
      <c r="J584" s="19">
        <v>399420.23</v>
      </c>
      <c r="K584" s="19">
        <v>59023.46</v>
      </c>
      <c r="L584" s="19">
        <v>103451.14</v>
      </c>
      <c r="M584" s="19">
        <v>5504.9</v>
      </c>
      <c r="N584" s="19">
        <v>545831.77</v>
      </c>
      <c r="O584" s="19">
        <v>0</v>
      </c>
      <c r="P584" s="20">
        <f t="shared" ref="P584:P602" si="22">+H584-(+I584+J584+K584+L584+M584+N584+O584)</f>
        <v>1406251.3399999999</v>
      </c>
    </row>
    <row r="585" spans="2:16" x14ac:dyDescent="0.2">
      <c r="B585" s="17">
        <v>20</v>
      </c>
      <c r="C585" s="18">
        <v>11</v>
      </c>
      <c r="D585" s="18" t="s">
        <v>602</v>
      </c>
      <c r="E585" s="19">
        <v>1972698.39</v>
      </c>
      <c r="F585" s="19">
        <v>530342.67000000004</v>
      </c>
      <c r="G585" s="19">
        <v>0</v>
      </c>
      <c r="H585" s="20">
        <f t="shared" ref="H585:H602" si="23">+E585+F585-G585</f>
        <v>2503041.06</v>
      </c>
      <c r="I585" s="19">
        <v>0</v>
      </c>
      <c r="J585" s="19">
        <v>890050</v>
      </c>
      <c r="K585" s="19">
        <v>328268.36</v>
      </c>
      <c r="L585" s="19">
        <v>34906.480000000003</v>
      </c>
      <c r="M585" s="19">
        <v>2080.54</v>
      </c>
      <c r="N585" s="19">
        <v>0</v>
      </c>
      <c r="O585" s="19">
        <v>5935.7292029999999</v>
      </c>
      <c r="P585" s="20">
        <f t="shared" si="22"/>
        <v>1241799.9507970002</v>
      </c>
    </row>
    <row r="586" spans="2:16" x14ac:dyDescent="0.2">
      <c r="B586" s="17">
        <v>20</v>
      </c>
      <c r="C586" s="18">
        <v>12</v>
      </c>
      <c r="D586" s="18" t="s">
        <v>603</v>
      </c>
      <c r="E586" s="19">
        <v>1964056.21</v>
      </c>
      <c r="F586" s="19">
        <v>0</v>
      </c>
      <c r="G586" s="19">
        <v>70830.55</v>
      </c>
      <c r="H586" s="20">
        <f t="shared" si="23"/>
        <v>1893225.66</v>
      </c>
      <c r="I586" s="19">
        <v>0</v>
      </c>
      <c r="J586" s="19">
        <v>176261.74</v>
      </c>
      <c r="K586" s="19">
        <v>211110.03</v>
      </c>
      <c r="L586" s="19">
        <v>130214.17</v>
      </c>
      <c r="M586" s="19">
        <v>30446.77</v>
      </c>
      <c r="N586" s="19">
        <v>0</v>
      </c>
      <c r="O586" s="19">
        <v>0</v>
      </c>
      <c r="P586" s="20">
        <f t="shared" si="22"/>
        <v>1345192.95</v>
      </c>
    </row>
    <row r="587" spans="2:16" x14ac:dyDescent="0.2">
      <c r="B587" s="17">
        <v>20</v>
      </c>
      <c r="C587" s="18">
        <v>13</v>
      </c>
      <c r="D587" s="18" t="s">
        <v>604</v>
      </c>
      <c r="E587" s="19">
        <v>2408289.35</v>
      </c>
      <c r="F587" s="19">
        <v>18372.73</v>
      </c>
      <c r="G587" s="19">
        <v>0</v>
      </c>
      <c r="H587" s="20">
        <f t="shared" si="23"/>
        <v>2426662.08</v>
      </c>
      <c r="I587" s="19">
        <v>0</v>
      </c>
      <c r="J587" s="19">
        <v>327198.63</v>
      </c>
      <c r="K587" s="19">
        <v>49848.07</v>
      </c>
      <c r="L587" s="19">
        <v>118250.62</v>
      </c>
      <c r="M587" s="19">
        <v>1200</v>
      </c>
      <c r="N587" s="19">
        <v>0</v>
      </c>
      <c r="O587" s="19">
        <v>15266.590192</v>
      </c>
      <c r="P587" s="20">
        <f t="shared" si="22"/>
        <v>1914898.1698080001</v>
      </c>
    </row>
    <row r="588" spans="2:16" x14ac:dyDescent="0.2">
      <c r="B588" s="17">
        <v>20</v>
      </c>
      <c r="C588" s="18">
        <v>14</v>
      </c>
      <c r="D588" s="18" t="s">
        <v>605</v>
      </c>
      <c r="E588" s="19">
        <v>6550474.0099999998</v>
      </c>
      <c r="F588" s="19">
        <v>0</v>
      </c>
      <c r="G588" s="19">
        <v>71497.37</v>
      </c>
      <c r="H588" s="20">
        <f t="shared" si="23"/>
        <v>6478976.6399999997</v>
      </c>
      <c r="I588" s="19">
        <v>0</v>
      </c>
      <c r="J588" s="19">
        <v>1517119.6</v>
      </c>
      <c r="K588" s="19">
        <v>178984.51</v>
      </c>
      <c r="L588" s="19">
        <v>329279.38</v>
      </c>
      <c r="M588" s="19">
        <v>18126.009999999998</v>
      </c>
      <c r="N588" s="19">
        <v>0</v>
      </c>
      <c r="O588" s="19">
        <v>48759.513248000003</v>
      </c>
      <c r="P588" s="20">
        <f t="shared" si="22"/>
        <v>4386707.6267519994</v>
      </c>
    </row>
    <row r="589" spans="2:16" x14ac:dyDescent="0.2">
      <c r="B589" s="17">
        <v>20</v>
      </c>
      <c r="C589" s="18">
        <v>15</v>
      </c>
      <c r="D589" s="18" t="s">
        <v>606</v>
      </c>
      <c r="E589" s="19">
        <v>1405762.84</v>
      </c>
      <c r="F589" s="19">
        <v>383476.55</v>
      </c>
      <c r="G589" s="19">
        <v>0</v>
      </c>
      <c r="H589" s="20">
        <f t="shared" si="23"/>
        <v>1789239.3900000001</v>
      </c>
      <c r="I589" s="19">
        <v>0</v>
      </c>
      <c r="J589" s="19">
        <v>191023.58999999997</v>
      </c>
      <c r="K589" s="19">
        <v>55636.2</v>
      </c>
      <c r="L589" s="19">
        <v>80854.64</v>
      </c>
      <c r="M589" s="19">
        <v>6371.92</v>
      </c>
      <c r="N589" s="19">
        <v>0</v>
      </c>
      <c r="O589" s="19">
        <v>6079.1242849999999</v>
      </c>
      <c r="P589" s="20">
        <f t="shared" si="22"/>
        <v>1449273.9157150001</v>
      </c>
    </row>
    <row r="590" spans="2:16" x14ac:dyDescent="0.2">
      <c r="B590" s="17">
        <v>20</v>
      </c>
      <c r="C590" s="18">
        <v>16</v>
      </c>
      <c r="D590" s="18" t="s">
        <v>607</v>
      </c>
      <c r="E590" s="19">
        <v>1827133.54</v>
      </c>
      <c r="F590" s="19">
        <v>619784.19999999995</v>
      </c>
      <c r="G590" s="19">
        <v>0</v>
      </c>
      <c r="H590" s="20">
        <f t="shared" si="23"/>
        <v>2446917.7400000002</v>
      </c>
      <c r="I590" s="19">
        <v>0</v>
      </c>
      <c r="J590" s="19">
        <v>224911.95999999996</v>
      </c>
      <c r="K590" s="19">
        <v>66494.42</v>
      </c>
      <c r="L590" s="19">
        <v>86013.47</v>
      </c>
      <c r="M590" s="19">
        <v>7829.66</v>
      </c>
      <c r="N590" s="19">
        <v>0</v>
      </c>
      <c r="O590" s="19">
        <v>10068.396683999999</v>
      </c>
      <c r="P590" s="20">
        <f t="shared" si="22"/>
        <v>2051599.8333160002</v>
      </c>
    </row>
    <row r="591" spans="2:16" x14ac:dyDescent="0.2">
      <c r="B591" s="17">
        <v>20</v>
      </c>
      <c r="C591" s="18">
        <v>17</v>
      </c>
      <c r="D591" s="18" t="s">
        <v>608</v>
      </c>
      <c r="E591" s="19">
        <v>1647727.76</v>
      </c>
      <c r="F591" s="19">
        <v>535490.06999999995</v>
      </c>
      <c r="G591" s="19">
        <v>0</v>
      </c>
      <c r="H591" s="20">
        <f t="shared" si="23"/>
        <v>2183217.83</v>
      </c>
      <c r="I591" s="19">
        <v>0</v>
      </c>
      <c r="J591" s="19">
        <v>415806.01</v>
      </c>
      <c r="K591" s="19">
        <v>49576.23</v>
      </c>
      <c r="L591" s="19">
        <v>47260.97</v>
      </c>
      <c r="M591" s="19">
        <v>2528.37</v>
      </c>
      <c r="N591" s="19">
        <v>0</v>
      </c>
      <c r="O591" s="19">
        <v>8798.3547020000005</v>
      </c>
      <c r="P591" s="20">
        <f t="shared" si="22"/>
        <v>1659247.8952980002</v>
      </c>
    </row>
    <row r="592" spans="2:16" x14ac:dyDescent="0.2">
      <c r="B592" s="17">
        <v>20</v>
      </c>
      <c r="C592" s="18">
        <v>18</v>
      </c>
      <c r="D592" s="18" t="s">
        <v>609</v>
      </c>
      <c r="E592" s="19">
        <v>2547672.58</v>
      </c>
      <c r="F592" s="19">
        <v>0</v>
      </c>
      <c r="G592" s="19">
        <v>387587.79</v>
      </c>
      <c r="H592" s="20">
        <f t="shared" si="23"/>
        <v>2160084.79</v>
      </c>
      <c r="I592" s="19">
        <v>0</v>
      </c>
      <c r="J592" s="19">
        <v>818098.98</v>
      </c>
      <c r="K592" s="19">
        <v>245235.43</v>
      </c>
      <c r="L592" s="19">
        <v>152821.39000000001</v>
      </c>
      <c r="M592" s="19">
        <v>5218.3599999999997</v>
      </c>
      <c r="N592" s="19">
        <v>219045.68</v>
      </c>
      <c r="O592" s="19">
        <v>7147.2211820000002</v>
      </c>
      <c r="P592" s="20">
        <f t="shared" si="22"/>
        <v>712517.72881800029</v>
      </c>
    </row>
    <row r="593" spans="1:16" x14ac:dyDescent="0.2">
      <c r="B593" s="17">
        <v>20</v>
      </c>
      <c r="C593" s="18">
        <v>19</v>
      </c>
      <c r="D593" s="18" t="s">
        <v>610</v>
      </c>
      <c r="E593" s="19">
        <v>1805086.09</v>
      </c>
      <c r="F593" s="19">
        <v>0</v>
      </c>
      <c r="G593" s="19">
        <v>462867.31</v>
      </c>
      <c r="H593" s="20">
        <f t="shared" si="23"/>
        <v>1342218.78</v>
      </c>
      <c r="I593" s="19">
        <v>0</v>
      </c>
      <c r="J593" s="19">
        <v>84263.140000000014</v>
      </c>
      <c r="K593" s="19">
        <v>18499.990000000002</v>
      </c>
      <c r="L593" s="19">
        <v>80317.59</v>
      </c>
      <c r="M593" s="19">
        <v>0</v>
      </c>
      <c r="N593" s="19">
        <v>0</v>
      </c>
      <c r="O593" s="19">
        <v>15610.422930000001</v>
      </c>
      <c r="P593" s="20">
        <f t="shared" si="22"/>
        <v>1143527.6370699999</v>
      </c>
    </row>
    <row r="594" spans="1:16" x14ac:dyDescent="0.2">
      <c r="B594" s="17">
        <v>20</v>
      </c>
      <c r="C594" s="18">
        <v>20</v>
      </c>
      <c r="D594" s="18" t="s">
        <v>611</v>
      </c>
      <c r="E594" s="19">
        <v>1944761.5</v>
      </c>
      <c r="F594" s="19">
        <v>344346.03</v>
      </c>
      <c r="G594" s="19">
        <v>0</v>
      </c>
      <c r="H594" s="20">
        <f t="shared" si="23"/>
        <v>2289107.5300000003</v>
      </c>
      <c r="I594" s="19">
        <v>0</v>
      </c>
      <c r="J594" s="19">
        <v>123267.28</v>
      </c>
      <c r="K594" s="19">
        <v>131331.70000000001</v>
      </c>
      <c r="L594" s="19">
        <v>66339.28</v>
      </c>
      <c r="M594" s="19">
        <v>4174.82</v>
      </c>
      <c r="N594" s="19">
        <v>820260.43</v>
      </c>
      <c r="O594" s="19">
        <v>0</v>
      </c>
      <c r="P594" s="20">
        <f t="shared" si="22"/>
        <v>1143734.0200000003</v>
      </c>
    </row>
    <row r="595" spans="1:16" x14ac:dyDescent="0.2">
      <c r="B595" s="17">
        <v>20</v>
      </c>
      <c r="C595" s="18">
        <v>21</v>
      </c>
      <c r="D595" s="18" t="s">
        <v>612</v>
      </c>
      <c r="E595" s="19">
        <v>2494700.31</v>
      </c>
      <c r="F595" s="19">
        <v>884500.88</v>
      </c>
      <c r="G595" s="19">
        <v>0</v>
      </c>
      <c r="H595" s="20">
        <f t="shared" si="23"/>
        <v>3379201.19</v>
      </c>
      <c r="I595" s="19">
        <v>0</v>
      </c>
      <c r="J595" s="19">
        <v>112493.99</v>
      </c>
      <c r="K595" s="19">
        <v>170785.75</v>
      </c>
      <c r="L595" s="19">
        <v>101895.82</v>
      </c>
      <c r="M595" s="19">
        <v>0</v>
      </c>
      <c r="N595" s="19">
        <v>0</v>
      </c>
      <c r="O595" s="19">
        <v>19172.012554000001</v>
      </c>
      <c r="P595" s="20">
        <f t="shared" si="22"/>
        <v>2974853.6174459998</v>
      </c>
    </row>
    <row r="596" spans="1:16" x14ac:dyDescent="0.2">
      <c r="B596" s="17">
        <v>20</v>
      </c>
      <c r="C596" s="18">
        <v>22</v>
      </c>
      <c r="D596" s="18" t="s">
        <v>613</v>
      </c>
      <c r="E596" s="19">
        <v>1716148.7</v>
      </c>
      <c r="F596" s="19">
        <v>180812.22</v>
      </c>
      <c r="G596" s="19">
        <v>0</v>
      </c>
      <c r="H596" s="20">
        <f t="shared" si="23"/>
        <v>1896960.92</v>
      </c>
      <c r="I596" s="19">
        <v>0</v>
      </c>
      <c r="J596" s="19">
        <v>262572.34999999998</v>
      </c>
      <c r="K596" s="19">
        <v>81379.5</v>
      </c>
      <c r="L596" s="19">
        <v>163278.57</v>
      </c>
      <c r="M596" s="19">
        <v>7757.36</v>
      </c>
      <c r="N596" s="19">
        <v>0</v>
      </c>
      <c r="O596" s="19">
        <v>0</v>
      </c>
      <c r="P596" s="20">
        <f t="shared" si="22"/>
        <v>1381973.14</v>
      </c>
    </row>
    <row r="597" spans="1:16" x14ac:dyDescent="0.2">
      <c r="B597" s="17">
        <v>20</v>
      </c>
      <c r="C597" s="18">
        <v>23</v>
      </c>
      <c r="D597" s="18" t="s">
        <v>614</v>
      </c>
      <c r="E597" s="19">
        <v>1825543.49</v>
      </c>
      <c r="F597" s="19">
        <v>550011.44999999995</v>
      </c>
      <c r="G597" s="19">
        <v>0</v>
      </c>
      <c r="H597" s="20">
        <f t="shared" si="23"/>
        <v>2375554.94</v>
      </c>
      <c r="I597" s="19">
        <v>0</v>
      </c>
      <c r="J597" s="19">
        <v>355351.76</v>
      </c>
      <c r="K597" s="19">
        <v>46835.94</v>
      </c>
      <c r="L597" s="19">
        <v>39695.49</v>
      </c>
      <c r="M597" s="19">
        <v>5170.4799999999996</v>
      </c>
      <c r="N597" s="19">
        <v>0</v>
      </c>
      <c r="O597" s="19">
        <v>17073.334223000002</v>
      </c>
      <c r="P597" s="20">
        <f t="shared" si="22"/>
        <v>1911427.9357769999</v>
      </c>
    </row>
    <row r="598" spans="1:16" x14ac:dyDescent="0.2">
      <c r="B598" s="17">
        <v>20</v>
      </c>
      <c r="C598" s="18">
        <v>24</v>
      </c>
      <c r="D598" s="18" t="s">
        <v>615</v>
      </c>
      <c r="E598" s="19">
        <v>2450251.88</v>
      </c>
      <c r="F598" s="19">
        <v>1155092.27</v>
      </c>
      <c r="G598" s="19">
        <v>0</v>
      </c>
      <c r="H598" s="20">
        <f t="shared" si="23"/>
        <v>3605344.15</v>
      </c>
      <c r="I598" s="19">
        <v>0</v>
      </c>
      <c r="J598" s="19">
        <v>725031.54</v>
      </c>
      <c r="K598" s="19">
        <v>540518.81999999995</v>
      </c>
      <c r="L598" s="19">
        <v>47496.99</v>
      </c>
      <c r="M598" s="19">
        <v>1592.56</v>
      </c>
      <c r="N598" s="19">
        <v>0</v>
      </c>
      <c r="O598" s="19">
        <v>0</v>
      </c>
      <c r="P598" s="20">
        <f t="shared" si="22"/>
        <v>2290704.2400000002</v>
      </c>
    </row>
    <row r="599" spans="1:16" x14ac:dyDescent="0.2">
      <c r="B599" s="17">
        <v>20</v>
      </c>
      <c r="C599" s="18">
        <v>25</v>
      </c>
      <c r="D599" s="18" t="s">
        <v>616</v>
      </c>
      <c r="E599" s="19">
        <v>1191567.22</v>
      </c>
      <c r="F599" s="19">
        <v>25201.74</v>
      </c>
      <c r="G599" s="19">
        <v>0</v>
      </c>
      <c r="H599" s="20">
        <f t="shared" si="23"/>
        <v>1216768.96</v>
      </c>
      <c r="I599" s="19">
        <v>0</v>
      </c>
      <c r="J599" s="19">
        <v>320306.65000000002</v>
      </c>
      <c r="K599" s="19">
        <v>120988.57</v>
      </c>
      <c r="L599" s="19">
        <v>53305.27</v>
      </c>
      <c r="M599" s="19">
        <v>11289.66</v>
      </c>
      <c r="N599" s="19">
        <v>0</v>
      </c>
      <c r="O599" s="19">
        <v>4785.1129030000002</v>
      </c>
      <c r="P599" s="20">
        <f t="shared" si="22"/>
        <v>706093.69709699997</v>
      </c>
    </row>
    <row r="600" spans="1:16" x14ac:dyDescent="0.2">
      <c r="B600" s="17">
        <v>20</v>
      </c>
      <c r="C600" s="18">
        <v>26</v>
      </c>
      <c r="D600" s="18" t="s">
        <v>617</v>
      </c>
      <c r="E600" s="19">
        <v>27811172.670000002</v>
      </c>
      <c r="F600" s="19">
        <v>0</v>
      </c>
      <c r="G600" s="19">
        <v>1928575.33</v>
      </c>
      <c r="H600" s="20">
        <f t="shared" si="23"/>
        <v>25882597.340000004</v>
      </c>
      <c r="I600" s="19">
        <v>12858.8</v>
      </c>
      <c r="J600" s="19">
        <v>11229180.630000001</v>
      </c>
      <c r="K600" s="19">
        <v>1056065.44</v>
      </c>
      <c r="L600" s="19">
        <v>734508.98</v>
      </c>
      <c r="M600" s="19">
        <v>22728.21</v>
      </c>
      <c r="N600" s="19">
        <v>99826.57</v>
      </c>
      <c r="O600" s="19">
        <v>2394226.0082369996</v>
      </c>
      <c r="P600" s="20">
        <f t="shared" si="22"/>
        <v>10333202.701763</v>
      </c>
    </row>
    <row r="601" spans="1:16" s="23" customFormat="1" ht="22.5" x14ac:dyDescent="0.2">
      <c r="B601" s="21">
        <v>20</v>
      </c>
      <c r="C601" s="22"/>
      <c r="D601" s="24" t="s">
        <v>618</v>
      </c>
      <c r="E601" s="20">
        <v>109913964.98</v>
      </c>
      <c r="F601" s="20">
        <v>7891738.3000000007</v>
      </c>
      <c r="G601" s="20">
        <v>4221461.03</v>
      </c>
      <c r="H601" s="20">
        <f t="shared" si="23"/>
        <v>113584242.25</v>
      </c>
      <c r="I601" s="20">
        <v>12858.8</v>
      </c>
      <c r="J601" s="20">
        <v>25398007.840000004</v>
      </c>
      <c r="K601" s="20">
        <v>5484079.6500000004</v>
      </c>
      <c r="L601" s="20">
        <v>6602339.5</v>
      </c>
      <c r="M601" s="20">
        <v>346506.77999999991</v>
      </c>
      <c r="N601" s="20">
        <v>4173129.7600000002</v>
      </c>
      <c r="O601" s="20">
        <v>3192765.8281749999</v>
      </c>
      <c r="P601" s="20">
        <f t="shared" si="22"/>
        <v>68374554.091824993</v>
      </c>
    </row>
    <row r="602" spans="1:16" s="23" customFormat="1" x14ac:dyDescent="0.2">
      <c r="A602"/>
      <c r="B602" s="17">
        <v>21</v>
      </c>
      <c r="C602" s="22"/>
      <c r="D602" s="22" t="s">
        <v>619</v>
      </c>
      <c r="E602" s="20">
        <v>1597940023.6600001</v>
      </c>
      <c r="F602" s="20">
        <v>0</v>
      </c>
      <c r="G602" s="20">
        <v>66103198.659999996</v>
      </c>
      <c r="H602" s="20">
        <f t="shared" si="23"/>
        <v>1531836825</v>
      </c>
      <c r="I602" s="20">
        <v>22833.45</v>
      </c>
      <c r="J602" s="20">
        <v>195310809.53</v>
      </c>
      <c r="K602" s="20">
        <v>64735205.119999997</v>
      </c>
      <c r="L602" s="20">
        <v>129217659.31999999</v>
      </c>
      <c r="M602" s="20">
        <v>90084.83</v>
      </c>
      <c r="N602" s="20">
        <v>124281637.69</v>
      </c>
      <c r="O602" s="20">
        <v>51065075.782914996</v>
      </c>
      <c r="P602" s="20">
        <f t="shared" si="22"/>
        <v>967113519.27708507</v>
      </c>
    </row>
    <row r="603" spans="1:16" x14ac:dyDescent="0.2">
      <c r="O603" s="19"/>
    </row>
    <row r="604" spans="1:16" x14ac:dyDescent="0.2">
      <c r="I604" s="25"/>
      <c r="J604" s="25"/>
      <c r="K604" s="25"/>
      <c r="L604" s="25"/>
      <c r="M604" s="25"/>
      <c r="N604" s="25"/>
      <c r="O604" s="19"/>
    </row>
  </sheetData>
  <autoFilter ref="C6:P602"/>
  <mergeCells count="1">
    <mergeCell ref="A1:P1"/>
  </mergeCells>
  <pageMargins left="0.19685039370078741" right="0.19685039370078741" top="0.39370078740157483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Stjepan Jusup</dc:creator>
  <cp:lastModifiedBy>Nataša Vešligaj</cp:lastModifiedBy>
  <dcterms:created xsi:type="dcterms:W3CDTF">2024-04-12T06:01:01Z</dcterms:created>
  <dcterms:modified xsi:type="dcterms:W3CDTF">2024-04-12T07:08:06Z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1765862813</vt:i4>
  </property>
  <property fmtid="{D5CDD505-2E9C-101B-9397-08002B2CF9AE}" pid="3" name="_NewReviewCycle">
    <vt:lpwstr/>
  </property>
  <property fmtid="{D5CDD505-2E9C-101B-9397-08002B2CF9AE}" pid="4" name="_EmailSubject">
    <vt:lpwstr>Izvorni za 2023</vt:lpwstr>
  </property>
  <property fmtid="{D5CDD505-2E9C-101B-9397-08002B2CF9AE}" pid="5" name="_AuthorEmail">
    <vt:lpwstr>Stjepan.Jusup@mfin.hr</vt:lpwstr>
  </property>
  <property fmtid="{D5CDD505-2E9C-101B-9397-08002B2CF9AE}" pid="6" name="_AuthorEmailDisplayName">
    <vt:lpwstr>Stjepan Jusup</vt:lpwstr>
  </property>
  <property fmtid="{D5CDD505-2E9C-101B-9397-08002B2CF9AE}" pid="7" name="_ReviewingToolsShownOnce">
    <vt:lpwstr/>
  </property>
</Properties>
</file>